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D20" i="1"/>
  <c r="F18" i="1"/>
  <c r="C18" i="1"/>
  <c r="B18" i="1"/>
  <c r="F17" i="1"/>
  <c r="C17" i="1"/>
  <c r="B17" i="1"/>
  <c r="F16" i="1"/>
  <c r="C16" i="1"/>
  <c r="B16" i="1"/>
  <c r="F15" i="1"/>
  <c r="C15" i="1"/>
  <c r="B15" i="1"/>
  <c r="F14" i="1"/>
  <c r="C14" i="1"/>
  <c r="B14" i="1"/>
  <c r="F13" i="1"/>
  <c r="C13" i="1"/>
  <c r="B13" i="1"/>
  <c r="F12" i="1"/>
  <c r="C12" i="1"/>
  <c r="B12" i="1"/>
  <c r="F11" i="1"/>
  <c r="C11" i="1"/>
  <c r="B11" i="1"/>
  <c r="F10" i="1"/>
  <c r="C10" i="1"/>
  <c r="B10" i="1"/>
  <c r="F9" i="1"/>
  <c r="C9" i="1"/>
  <c r="B9" i="1"/>
  <c r="D4" i="1"/>
  <c r="C4" i="1"/>
  <c r="D3" i="1"/>
  <c r="C3" i="1"/>
</calcChain>
</file>

<file path=xl/sharedStrings.xml><?xml version="1.0" encoding="utf-8"?>
<sst xmlns="http://schemas.openxmlformats.org/spreadsheetml/2006/main" count="11" uniqueCount="11">
  <si>
    <t xml:space="preserve"> </t>
  </si>
  <si>
    <t>PELAYANAN KESEHATAN PENDERITA DIABETES MELITUS (DM) MENURUT KECAMATAN DAN PUSKESMAS</t>
  </si>
  <si>
    <t>NO</t>
  </si>
  <si>
    <t>KECAMATAN</t>
  </si>
  <si>
    <t>PUSKESMAS</t>
  </si>
  <si>
    <t xml:space="preserve">JUMLAH PENDERITA DM  </t>
  </si>
  <si>
    <t>PENDERITA DM YANG MENDAPATKAN PELAYANAN KESEHATAN SESUAI STANDAR</t>
  </si>
  <si>
    <t>JUMLAH</t>
  </si>
  <si>
    <t>%</t>
  </si>
  <si>
    <t>JUMLAH (KAB/KOTA)</t>
  </si>
  <si>
    <t>Sumber: Dinas Kesehatan Kabupaten Sumba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</si>
</sst>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3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5" sqref="I5"/>
    </sheetView>
  </sheetViews>
  <sheetFormatPr defaultRowHeight="15"/>
  <cols>
    <col min="2" max="2" width="35" customWidth="1"/>
    <col min="3" max="3" width="19.85546875" customWidth="1"/>
    <col min="4" max="4" width="17" customWidth="1"/>
    <col min="5" max="5" width="16.5703125" customWidth="1"/>
    <col min="6" max="6" width="34.7109375" customWidth="1"/>
  </cols>
  <sheetData>
    <row r="1" spans="1:6">
      <c r="A1" s="1" t="s">
        <v>0</v>
      </c>
      <c r="B1" s="1"/>
      <c r="C1" s="2"/>
      <c r="D1" s="2"/>
      <c r="E1" s="2"/>
      <c r="F1" s="2"/>
    </row>
    <row r="2" spans="1:6" ht="15.75">
      <c r="A2" s="23" t="s">
        <v>1</v>
      </c>
      <c r="B2" s="24"/>
      <c r="C2" s="24"/>
      <c r="D2" s="24"/>
      <c r="E2" s="24"/>
      <c r="F2" s="24"/>
    </row>
    <row r="3" spans="1:6" ht="15.75">
      <c r="A3" s="3"/>
      <c r="B3" s="4"/>
      <c r="C3" s="4" t="str">
        <f>'[1]1. KEPENDUDUKAN'!$E$5</f>
        <v>KABUPATEN/KOTA</v>
      </c>
      <c r="D3" s="5" t="str">
        <f>'[1]1. KEPENDUDUKAN'!$F$5</f>
        <v>SUMBA TENGAH</v>
      </c>
      <c r="E3" s="3"/>
      <c r="F3" s="3"/>
    </row>
    <row r="4" spans="1:6" ht="15.75">
      <c r="A4" s="3"/>
      <c r="B4" s="4"/>
      <c r="C4" s="4" t="str">
        <f>'[1]1. KEPENDUDUKAN'!$E$6</f>
        <v>TAHUN</v>
      </c>
      <c r="D4" s="5">
        <f>'[1]1. KEPENDUDUKAN'!$F$6</f>
        <v>2024</v>
      </c>
      <c r="E4" s="3"/>
      <c r="F4" s="3"/>
    </row>
    <row r="5" spans="1:6" ht="15.75" thickBot="1">
      <c r="A5" s="2"/>
      <c r="B5" s="2"/>
      <c r="C5" s="2"/>
      <c r="D5" s="2"/>
      <c r="E5" s="2"/>
      <c r="F5" s="2"/>
    </row>
    <row r="6" spans="1:6" ht="49.5" customHeight="1">
      <c r="A6" s="25" t="s">
        <v>2</v>
      </c>
      <c r="B6" s="25" t="s">
        <v>3</v>
      </c>
      <c r="C6" s="25" t="s">
        <v>4</v>
      </c>
      <c r="D6" s="27" t="s">
        <v>5</v>
      </c>
      <c r="E6" s="29" t="s">
        <v>6</v>
      </c>
      <c r="F6" s="30"/>
    </row>
    <row r="7" spans="1:6" ht="15.75">
      <c r="A7" s="26"/>
      <c r="B7" s="26"/>
      <c r="C7" s="26"/>
      <c r="D7" s="28"/>
      <c r="E7" s="6" t="s">
        <v>7</v>
      </c>
      <c r="F7" s="6" t="s">
        <v>8</v>
      </c>
    </row>
    <row r="8" spans="1:6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</row>
    <row r="9" spans="1:6">
      <c r="A9" s="8">
        <v>1</v>
      </c>
      <c r="B9" s="9" t="str">
        <f>'[1]9. FARMASI'!B9</f>
        <v>KATIKUTANA</v>
      </c>
      <c r="C9" s="9" t="str">
        <f>'[1]9. FARMASI'!C9</f>
        <v>UMBU RIRI</v>
      </c>
      <c r="D9" s="10">
        <v>44</v>
      </c>
      <c r="E9" s="10">
        <v>44</v>
      </c>
      <c r="F9" s="11">
        <f t="shared" ref="F9:F18" si="0">E9/D9*100</f>
        <v>100</v>
      </c>
    </row>
    <row r="10" spans="1:6">
      <c r="A10" s="12">
        <v>2</v>
      </c>
      <c r="B10" s="9" t="str">
        <f>'[1]9. FARMASI'!B10</f>
        <v>KATIKUTANA SELATAN</v>
      </c>
      <c r="C10" s="9" t="str">
        <f>'[1]9. FARMASI'!C10</f>
        <v>MALINJAK</v>
      </c>
      <c r="D10" s="13">
        <v>50</v>
      </c>
      <c r="E10" s="13">
        <v>50</v>
      </c>
      <c r="F10" s="14">
        <f t="shared" si="0"/>
        <v>100</v>
      </c>
    </row>
    <row r="11" spans="1:6">
      <c r="A11" s="12">
        <v>3</v>
      </c>
      <c r="B11" s="9" t="str">
        <f>'[1]9. FARMASI'!B11</f>
        <v>UMBU RATU NGGAY BARAT</v>
      </c>
      <c r="C11" s="9" t="str">
        <f>'[1]9. FARMASI'!C11</f>
        <v>WAIRASA</v>
      </c>
      <c r="D11" s="13">
        <v>43</v>
      </c>
      <c r="E11" s="13">
        <v>43</v>
      </c>
      <c r="F11" s="14">
        <f t="shared" si="0"/>
        <v>100</v>
      </c>
    </row>
    <row r="12" spans="1:6">
      <c r="A12" s="12">
        <v>4</v>
      </c>
      <c r="B12" s="9">
        <f>'[1]9. FARMASI'!B12</f>
        <v>0</v>
      </c>
      <c r="C12" s="9" t="str">
        <f>'[1]9. FARMASI'!C12</f>
        <v>LAWONDA</v>
      </c>
      <c r="D12" s="13">
        <v>33</v>
      </c>
      <c r="E12" s="13">
        <v>33</v>
      </c>
      <c r="F12" s="14">
        <f t="shared" si="0"/>
        <v>100</v>
      </c>
    </row>
    <row r="13" spans="1:6">
      <c r="A13" s="12">
        <v>5</v>
      </c>
      <c r="B13" s="9" t="str">
        <f>'[1]9. FARMASI'!B13</f>
        <v>UMBU RATU NGGAY TENGAH</v>
      </c>
      <c r="C13" s="9" t="str">
        <f>'[1]9. FARMASI'!C13</f>
        <v>MARADESA</v>
      </c>
      <c r="D13" s="13">
        <v>18</v>
      </c>
      <c r="E13" s="13">
        <v>18</v>
      </c>
      <c r="F13" s="14">
        <f t="shared" si="0"/>
        <v>100</v>
      </c>
    </row>
    <row r="14" spans="1:6">
      <c r="A14" s="12">
        <v>6</v>
      </c>
      <c r="B14" s="9" t="str">
        <f>'[1]9. FARMASI'!B14</f>
        <v>UMBU RATU NGGAY</v>
      </c>
      <c r="C14" s="9" t="str">
        <f>'[1]9. FARMASI'!C14</f>
        <v>LENDIWACU</v>
      </c>
      <c r="D14" s="13">
        <v>17</v>
      </c>
      <c r="E14" s="13">
        <v>17</v>
      </c>
      <c r="F14" s="14">
        <f t="shared" si="0"/>
        <v>100</v>
      </c>
    </row>
    <row r="15" spans="1:6">
      <c r="A15" s="12">
        <v>7</v>
      </c>
      <c r="B15" s="9">
        <f>'[1]9. FARMASI'!B15</f>
        <v>0</v>
      </c>
      <c r="C15" s="9" t="str">
        <f>'[1]9. FARMASI'!C15</f>
        <v>PAHAR</v>
      </c>
      <c r="D15" s="13">
        <v>11</v>
      </c>
      <c r="E15" s="13">
        <v>11</v>
      </c>
      <c r="F15" s="14">
        <f t="shared" si="0"/>
        <v>100</v>
      </c>
    </row>
    <row r="16" spans="1:6">
      <c r="A16" s="12">
        <v>8</v>
      </c>
      <c r="B16" s="9">
        <f>'[1]9. FARMASI'!B16</f>
        <v>0</v>
      </c>
      <c r="C16" s="9" t="str">
        <f>'[1]9. FARMASI'!C16</f>
        <v>TANAMBANAS</v>
      </c>
      <c r="D16" s="13">
        <v>11</v>
      </c>
      <c r="E16" s="13">
        <v>11</v>
      </c>
      <c r="F16" s="14">
        <f t="shared" si="0"/>
        <v>100</v>
      </c>
    </row>
    <row r="17" spans="1:6">
      <c r="A17" s="12">
        <v>9</v>
      </c>
      <c r="B17" s="9" t="str">
        <f>'[1]9. FARMASI'!B17</f>
        <v>MAMBORO</v>
      </c>
      <c r="C17" s="9" t="str">
        <f>'[1]9. FARMASI'!C17</f>
        <v>MANANGA</v>
      </c>
      <c r="D17" s="13">
        <v>49</v>
      </c>
      <c r="E17" s="13">
        <v>49</v>
      </c>
      <c r="F17" s="14">
        <f t="shared" si="0"/>
        <v>100</v>
      </c>
    </row>
    <row r="18" spans="1:6">
      <c r="A18" s="12">
        <v>10</v>
      </c>
      <c r="B18" s="9">
        <f>'[1]9. FARMASI'!B18</f>
        <v>0</v>
      </c>
      <c r="C18" s="9" t="str">
        <f>'[1]9. FARMASI'!C18</f>
        <v>WEELURI</v>
      </c>
      <c r="D18" s="13">
        <v>17</v>
      </c>
      <c r="E18" s="13">
        <v>17</v>
      </c>
      <c r="F18" s="14">
        <f t="shared" si="0"/>
        <v>100</v>
      </c>
    </row>
    <row r="19" spans="1:6">
      <c r="A19" s="12"/>
      <c r="B19" s="15"/>
      <c r="C19" s="15"/>
      <c r="D19" s="13"/>
      <c r="E19" s="13"/>
      <c r="F19" s="14"/>
    </row>
    <row r="20" spans="1:6" ht="16.5" thickBot="1">
      <c r="A20" s="16" t="s">
        <v>9</v>
      </c>
      <c r="B20" s="16"/>
      <c r="C20" s="17"/>
      <c r="D20" s="18">
        <f>SUM(D9:D19)</f>
        <v>293</v>
      </c>
      <c r="E20" s="19">
        <f>SUM(E9:E19)</f>
        <v>293</v>
      </c>
      <c r="F20" s="20">
        <f>E20/D20*100</f>
        <v>100</v>
      </c>
    </row>
    <row r="21" spans="1:6">
      <c r="A21" s="2"/>
      <c r="B21" s="2"/>
      <c r="C21" s="1"/>
      <c r="D21" s="21"/>
      <c r="E21" s="21"/>
      <c r="F21" s="21"/>
    </row>
    <row r="22" spans="1:6">
      <c r="A22" s="22" t="s">
        <v>10</v>
      </c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</sheetData>
  <mergeCells count="6">
    <mergeCell ref="A2:F2"/>
    <mergeCell ref="A6:A7"/>
    <mergeCell ref="B6:B7"/>
    <mergeCell ref="C6:C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2025-06-26T04:30:52Z</dcterms:created>
  <dcterms:modified xsi:type="dcterms:W3CDTF">2025-06-26T05:16:29Z</dcterms:modified>
</cp:coreProperties>
</file>