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KOMINFO\DATA DINKES (TABEL 64-84)\"/>
    </mc:Choice>
  </mc:AlternateContent>
  <bookViews>
    <workbookView xWindow="0" yWindow="0" windowWidth="20490" windowHeight="765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1" i="1" l="1"/>
  <c r="X21" i="1" s="1"/>
  <c r="V21" i="1"/>
  <c r="T21" i="1"/>
  <c r="S21" i="1"/>
  <c r="Q21" i="1"/>
  <c r="P21" i="1"/>
  <c r="N21" i="1"/>
  <c r="O21" i="1" s="1"/>
  <c r="M21" i="1"/>
  <c r="K21" i="1"/>
  <c r="J21" i="1"/>
  <c r="H21" i="1"/>
  <c r="I21" i="1" s="1"/>
  <c r="G21" i="1"/>
  <c r="E21" i="1"/>
  <c r="D21" i="1"/>
  <c r="AA19" i="1"/>
  <c r="Z19" i="1"/>
  <c r="Y19" i="1"/>
  <c r="X19" i="1"/>
  <c r="U19" i="1"/>
  <c r="R19" i="1"/>
  <c r="O19" i="1"/>
  <c r="L19" i="1"/>
  <c r="I19" i="1"/>
  <c r="F19" i="1"/>
  <c r="C19" i="1"/>
  <c r="B19" i="1"/>
  <c r="AA18" i="1"/>
  <c r="Z18" i="1"/>
  <c r="Y18" i="1"/>
  <c r="X18" i="1"/>
  <c r="U18" i="1"/>
  <c r="R18" i="1"/>
  <c r="O18" i="1"/>
  <c r="L18" i="1"/>
  <c r="I18" i="1"/>
  <c r="F18" i="1"/>
  <c r="C18" i="1"/>
  <c r="B18" i="1"/>
  <c r="AA17" i="1"/>
  <c r="Z17" i="1"/>
  <c r="Y17" i="1"/>
  <c r="X17" i="1"/>
  <c r="U17" i="1"/>
  <c r="R17" i="1"/>
  <c r="O17" i="1"/>
  <c r="L17" i="1"/>
  <c r="I17" i="1"/>
  <c r="F17" i="1"/>
  <c r="C17" i="1"/>
  <c r="B17" i="1"/>
  <c r="AA16" i="1"/>
  <c r="Z16" i="1"/>
  <c r="Y16" i="1"/>
  <c r="X16" i="1"/>
  <c r="U16" i="1"/>
  <c r="R16" i="1"/>
  <c r="O16" i="1"/>
  <c r="L16" i="1"/>
  <c r="I16" i="1"/>
  <c r="F16" i="1"/>
  <c r="C16" i="1"/>
  <c r="B16" i="1"/>
  <c r="AA15" i="1"/>
  <c r="Z15" i="1"/>
  <c r="Y15" i="1"/>
  <c r="X15" i="1"/>
  <c r="U15" i="1"/>
  <c r="R15" i="1"/>
  <c r="O15" i="1"/>
  <c r="L15" i="1"/>
  <c r="I15" i="1"/>
  <c r="F15" i="1"/>
  <c r="C15" i="1"/>
  <c r="B15" i="1"/>
  <c r="AA14" i="1"/>
  <c r="Z14" i="1"/>
  <c r="Y14" i="1"/>
  <c r="X14" i="1"/>
  <c r="U14" i="1"/>
  <c r="R14" i="1"/>
  <c r="O14" i="1"/>
  <c r="L14" i="1"/>
  <c r="I14" i="1"/>
  <c r="F14" i="1"/>
  <c r="C14" i="1"/>
  <c r="B14" i="1"/>
  <c r="AA13" i="1"/>
  <c r="Z13" i="1"/>
  <c r="Y13" i="1"/>
  <c r="X13" i="1"/>
  <c r="U13" i="1"/>
  <c r="R13" i="1"/>
  <c r="O13" i="1"/>
  <c r="L13" i="1"/>
  <c r="I13" i="1"/>
  <c r="F13" i="1"/>
  <c r="C13" i="1"/>
  <c r="B13" i="1"/>
  <c r="AA12" i="1"/>
  <c r="Z12" i="1"/>
  <c r="Y12" i="1"/>
  <c r="X12" i="1"/>
  <c r="U12" i="1"/>
  <c r="R12" i="1"/>
  <c r="O12" i="1"/>
  <c r="L12" i="1"/>
  <c r="I12" i="1"/>
  <c r="F12" i="1"/>
  <c r="C12" i="1"/>
  <c r="B12" i="1"/>
  <c r="AA11" i="1"/>
  <c r="Z11" i="1"/>
  <c r="Y11" i="1"/>
  <c r="X11" i="1"/>
  <c r="U11" i="1"/>
  <c r="R11" i="1"/>
  <c r="O11" i="1"/>
  <c r="L11" i="1"/>
  <c r="I11" i="1"/>
  <c r="F11" i="1"/>
  <c r="C11" i="1"/>
  <c r="B11" i="1"/>
  <c r="AA10" i="1"/>
  <c r="Z10" i="1"/>
  <c r="Y10" i="1"/>
  <c r="X10" i="1"/>
  <c r="U10" i="1"/>
  <c r="R10" i="1"/>
  <c r="O10" i="1"/>
  <c r="L10" i="1"/>
  <c r="I10" i="1"/>
  <c r="F10" i="1"/>
  <c r="C10" i="1"/>
  <c r="B10" i="1"/>
  <c r="M4" i="1"/>
  <c r="L4" i="1"/>
  <c r="M3" i="1"/>
  <c r="L3" i="1"/>
  <c r="Z21" i="1" l="1"/>
  <c r="L21" i="1"/>
  <c r="Y21" i="1"/>
  <c r="AA21" i="1" s="1"/>
  <c r="U21" i="1"/>
  <c r="R21" i="1"/>
  <c r="F21" i="1"/>
</calcChain>
</file>

<file path=xl/sharedStrings.xml><?xml version="1.0" encoding="utf-8"?>
<sst xmlns="http://schemas.openxmlformats.org/spreadsheetml/2006/main" count="51" uniqueCount="24">
  <si>
    <t>NO</t>
  </si>
  <si>
    <t>KECAMATAN</t>
  </si>
  <si>
    <t>PUSKESMAS</t>
  </si>
  <si>
    <t>JASA BOGA</t>
  </si>
  <si>
    <t>RESTORAN</t>
  </si>
  <si>
    <t>TPP TERTENTU</t>
  </si>
  <si>
    <t>DEPOT AIR MINUM</t>
  </si>
  <si>
    <t>RUMAH MAKAN</t>
  </si>
  <si>
    <t>KELOMPOK GERAI PANGAN JAJANAN</t>
  </si>
  <si>
    <t>SENTRA PANGAN JAJANAN/KANTIN</t>
  </si>
  <si>
    <t>TPP MEMENUHI SYARAT</t>
  </si>
  <si>
    <t>TERDAFTAR</t>
  </si>
  <si>
    <t>LAIK HSP</t>
  </si>
  <si>
    <t>TTP Memenuhi Syarat</t>
  </si>
  <si>
    <t>JUMLAH</t>
  </si>
  <si>
    <t>%</t>
  </si>
  <si>
    <t>2</t>
  </si>
  <si>
    <t>3</t>
  </si>
  <si>
    <t>7</t>
  </si>
  <si>
    <t>8</t>
  </si>
  <si>
    <t>9</t>
  </si>
  <si>
    <t>JUMLAH (KAB/KOTA)</t>
  </si>
  <si>
    <t>Sumber: Dinas Kesehatan Kabupaten Sumba Tengah</t>
  </si>
  <si>
    <t xml:space="preserve">PERSENTASE TEMPAT PENGELOLAAN PANGAN (TPP) YANG MEMENUHI SYARAT KESEHATAN MENURUT KECAMATAN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</si>
</sst>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b/>
      <sz val="12"/>
      <color indexed="8"/>
      <name val="Arial"/>
    </font>
    <font>
      <sz val="12"/>
      <color indexed="8"/>
      <name val="Arial"/>
    </font>
    <font>
      <b/>
      <sz val="14"/>
      <color indexed="8"/>
      <name val="Arial"/>
    </font>
    <font>
      <sz val="12"/>
      <color rgb="FFC00000"/>
      <name val="Arial"/>
    </font>
    <font>
      <sz val="11"/>
      <name val="Calibri"/>
    </font>
    <font>
      <b/>
      <i/>
      <sz val="9"/>
      <color indexed="8"/>
      <name val="Arial"/>
    </font>
    <font>
      <sz val="9"/>
      <color indexed="8"/>
      <name val="Arial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0" xfId="0" applyFont="1"/>
    <xf numFmtId="0" fontId="1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top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left" vertical="top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/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5" fillId="0" borderId="5" xfId="0" applyFont="1" applyBorder="1"/>
    <xf numFmtId="0" fontId="5" fillId="0" borderId="6" xfId="0" applyFont="1" applyBorder="1"/>
    <xf numFmtId="0" fontId="1" fillId="0" borderId="2" xfId="0" applyFont="1" applyBorder="1" applyAlignment="1">
      <alignment horizontal="center" vertical="center"/>
    </xf>
    <xf numFmtId="0" fontId="5" fillId="0" borderId="3" xfId="0" applyFont="1" applyBorder="1"/>
    <xf numFmtId="0" fontId="5" fillId="0" borderId="4" xfId="0" applyFont="1" applyBorder="1"/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R\Downloads\LAMPIRAN%20PROFIL%20KESEHATAN%20KABUPATEN%20SUMBA%20TENGAH%20TAHUN%202024%20FI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. KEPENDUDUKAN"/>
      <sheetName val="2. KEPENDUDUKAN"/>
      <sheetName val="3. KEPENDUDUKAN"/>
      <sheetName val="4. YANKES"/>
      <sheetName val="5. YANKES"/>
      <sheetName val="6. YANKES"/>
      <sheetName val="7. YANKES"/>
      <sheetName val="8. YANKES"/>
      <sheetName val="9. FARMASI"/>
      <sheetName val="10. FARMASI"/>
      <sheetName val="11. FARMASI"/>
      <sheetName val="12. PROMKES"/>
      <sheetName val="13. SDMK"/>
      <sheetName val="14. SDMK"/>
      <sheetName val="15. SDMK"/>
      <sheetName val="16. SDMK"/>
      <sheetName val="17. SDMK"/>
      <sheetName val="18. SDMK"/>
      <sheetName val="19. YANKES"/>
      <sheetName val="20. PERENCANAAN"/>
      <sheetName val="21. KIA"/>
      <sheetName val="22. KIA"/>
      <sheetName val="23. KIA"/>
      <sheetName val="24. KIA"/>
      <sheetName val="25. KIA"/>
      <sheetName val="26. KIA"/>
      <sheetName val="27. KIA"/>
      <sheetName val="28. KIA"/>
      <sheetName val="29. KB"/>
      <sheetName val="30. KB"/>
      <sheetName val="31.KB"/>
      <sheetName val="32. KIA"/>
      <sheetName val="33. KIA"/>
      <sheetName val="34. KIA"/>
      <sheetName val="35. KIA"/>
      <sheetName val="36. KIA"/>
      <sheetName val="37. KIA"/>
      <sheetName val="38. KIA"/>
      <sheetName val="39. GIZI"/>
      <sheetName val="40. GIZI"/>
      <sheetName val="41. IMUNISASI"/>
      <sheetName val="42. IMUNISASI"/>
      <sheetName val="43. IMUNISASI"/>
      <sheetName val="44. IMUNISASI"/>
      <sheetName val="45. GIZI"/>
      <sheetName val="46. GIZI"/>
      <sheetName val="47. GIZI"/>
      <sheetName val="48. GIZI"/>
      <sheetName val="49. KESGA"/>
      <sheetName val="50. KESGA"/>
      <sheetName val="51. KESGA"/>
      <sheetName val="52. USIA PRODUKTIF"/>
      <sheetName val="53. USIA PRODUKTIF"/>
      <sheetName val="54. USILA"/>
      <sheetName val="55. KESGA"/>
      <sheetName val="56. TUBERKULOSIS"/>
      <sheetName val="57. TUBERKULOSIS"/>
      <sheetName val="58. PNEUMONIA"/>
      <sheetName val="59. HIV"/>
      <sheetName val="60. HIV"/>
      <sheetName val="61. DIARE"/>
      <sheetName val="62. HEPATITIS"/>
      <sheetName val="63. HBsAg"/>
      <sheetName val="64. KUSTA"/>
      <sheetName val="65. KUSTA"/>
      <sheetName val="66. KUSTA"/>
      <sheetName val="67. KUSTA"/>
      <sheetName val="68. AFP"/>
      <sheetName val="69. PD3I"/>
      <sheetName val="70. KLB"/>
      <sheetName val="71. KLB"/>
      <sheetName val="72. DBD"/>
      <sheetName val="73. MALARIA"/>
      <sheetName val="74. FILARIASI"/>
      <sheetName val="75. HIPERTENSI"/>
      <sheetName val="76. DM"/>
      <sheetName val="77. IVA"/>
      <sheetName val="78. ODGJ"/>
      <sheetName val="79. RSUD a"/>
      <sheetName val="79. RSUD b"/>
      <sheetName val="79. RSUD c"/>
      <sheetName val="80. KESLING"/>
      <sheetName val="81. KESLING"/>
      <sheetName val="82. KESLING"/>
      <sheetName val="83. KESLING"/>
      <sheetName val="84. KESLING"/>
    </sheetNames>
    <sheetDataSet>
      <sheetData sheetId="0"/>
      <sheetData sheetId="1">
        <row r="5">
          <cell r="E5" t="str">
            <v>KABUPATEN/KOTA</v>
          </cell>
          <cell r="F5" t="str">
            <v>SUMBA TENGAH</v>
          </cell>
        </row>
        <row r="6">
          <cell r="E6" t="str">
            <v>TAHUN</v>
          </cell>
          <cell r="F6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B9" t="str">
            <v>KATIKUTANA</v>
          </cell>
          <cell r="C9" t="str">
            <v>UMBU RIRI</v>
          </cell>
        </row>
        <row r="10">
          <cell r="B10" t="str">
            <v>KATIKUTANA SELATAN</v>
          </cell>
          <cell r="C10" t="str">
            <v>MALINJAK</v>
          </cell>
        </row>
        <row r="11">
          <cell r="B11" t="str">
            <v>UMBU RATU NGGAY BARAT</v>
          </cell>
          <cell r="C11" t="str">
            <v>WAIRASA</v>
          </cell>
        </row>
        <row r="12">
          <cell r="C12" t="str">
            <v>LAWONDA</v>
          </cell>
        </row>
        <row r="13">
          <cell r="B13" t="str">
            <v>UMBU RATU NGGAY TENGAH</v>
          </cell>
          <cell r="C13" t="str">
            <v>MARADESA</v>
          </cell>
        </row>
        <row r="14">
          <cell r="B14" t="str">
            <v>UMBU RATU NGGAY</v>
          </cell>
          <cell r="C14" t="str">
            <v>LENDIWACU</v>
          </cell>
        </row>
        <row r="15">
          <cell r="C15" t="str">
            <v>PAHAR</v>
          </cell>
        </row>
        <row r="16">
          <cell r="C16" t="str">
            <v>TANAMBANAS</v>
          </cell>
        </row>
        <row r="17">
          <cell r="B17" t="str">
            <v>MAMBORO</v>
          </cell>
          <cell r="C17" t="str">
            <v>MANANGA</v>
          </cell>
        </row>
        <row r="18">
          <cell r="C18" t="str">
            <v>WEELURI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tabSelected="1" workbookViewId="0">
      <selection activeCell="A2" sqref="A2:X2"/>
    </sheetView>
  </sheetViews>
  <sheetFormatPr defaultRowHeight="15"/>
  <cols>
    <col min="2" max="2" width="33.7109375" customWidth="1"/>
    <col min="3" max="3" width="20.140625" customWidth="1"/>
    <col min="4" max="4" width="16.42578125" customWidth="1"/>
    <col min="5" max="5" width="13" customWidth="1"/>
    <col min="6" max="6" width="11.28515625" customWidth="1"/>
    <col min="7" max="7" width="16.7109375" customWidth="1"/>
    <col min="8" max="8" width="12.42578125" customWidth="1"/>
    <col min="10" max="10" width="17" customWidth="1"/>
    <col min="11" max="11" width="13.5703125" customWidth="1"/>
    <col min="13" max="13" width="16.7109375" customWidth="1"/>
    <col min="14" max="14" width="12.42578125" customWidth="1"/>
    <col min="16" max="16" width="15.5703125" customWidth="1"/>
    <col min="17" max="17" width="11.28515625" customWidth="1"/>
    <col min="19" max="19" width="16.140625" customWidth="1"/>
    <col min="20" max="20" width="11.28515625" customWidth="1"/>
    <col min="22" max="22" width="16.7109375" customWidth="1"/>
    <col min="23" max="23" width="11.42578125" customWidth="1"/>
    <col min="25" max="25" width="17.140625" customWidth="1"/>
    <col min="26" max="26" width="14.7109375" customWidth="1"/>
    <col min="27" max="27" width="13" customWidth="1"/>
  </cols>
  <sheetData>
    <row r="1" spans="1:28" ht="15.75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8">
      <c r="A2" s="26" t="s">
        <v>23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3"/>
      <c r="Z2" s="3"/>
      <c r="AA2" s="3"/>
      <c r="AB2" s="3"/>
    </row>
    <row r="3" spans="1:28" ht="18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6" t="str">
        <f>'[1]1. KEPENDUDUKAN'!$E$5</f>
        <v>KABUPATEN/KOTA</v>
      </c>
      <c r="M3" s="7" t="str">
        <f>'[1]1. KEPENDUDUKAN'!$F$5</f>
        <v>SUMBA TENGAH</v>
      </c>
      <c r="N3" s="7"/>
      <c r="O3" s="7"/>
      <c r="P3" s="7"/>
      <c r="Q3" s="7"/>
      <c r="R3" s="7"/>
      <c r="S3" s="7"/>
      <c r="T3" s="7"/>
      <c r="U3" s="5"/>
      <c r="V3" s="5"/>
      <c r="W3" s="5"/>
      <c r="X3" s="5"/>
      <c r="Y3" s="1"/>
      <c r="Z3" s="1"/>
      <c r="AA3" s="1"/>
      <c r="AB3" s="1"/>
    </row>
    <row r="4" spans="1:28" ht="18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6" t="str">
        <f>'[1]1. KEPENDUDUKAN'!$E$6</f>
        <v>TAHUN</v>
      </c>
      <c r="M4" s="7">
        <f>'[1]1. KEPENDUDUKAN'!$F$6</f>
        <v>2024</v>
      </c>
      <c r="N4" s="7"/>
      <c r="O4" s="7"/>
      <c r="P4" s="7"/>
      <c r="Q4" s="7"/>
      <c r="R4" s="7"/>
      <c r="S4" s="7"/>
      <c r="T4" s="7"/>
      <c r="U4" s="4"/>
      <c r="V4" s="5"/>
      <c r="W4" s="5"/>
      <c r="X4" s="4"/>
      <c r="Y4" s="2"/>
      <c r="Z4" s="2"/>
      <c r="AA4" s="2"/>
      <c r="AB4" s="2"/>
    </row>
    <row r="5" spans="1:28" ht="15.75">
      <c r="A5" s="2"/>
      <c r="B5" s="8"/>
      <c r="C5" s="8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5.75">
      <c r="A6" s="28" t="s">
        <v>0</v>
      </c>
      <c r="B6" s="28" t="s">
        <v>1</v>
      </c>
      <c r="C6" s="28" t="s">
        <v>2</v>
      </c>
      <c r="D6" s="31" t="s">
        <v>3</v>
      </c>
      <c r="E6" s="32"/>
      <c r="F6" s="33"/>
      <c r="G6" s="34" t="s">
        <v>4</v>
      </c>
      <c r="H6" s="32"/>
      <c r="I6" s="33"/>
      <c r="J6" s="34" t="s">
        <v>5</v>
      </c>
      <c r="K6" s="32"/>
      <c r="L6" s="33"/>
      <c r="M6" s="34" t="s">
        <v>6</v>
      </c>
      <c r="N6" s="32"/>
      <c r="O6" s="33"/>
      <c r="P6" s="34" t="s">
        <v>7</v>
      </c>
      <c r="Q6" s="32"/>
      <c r="R6" s="33"/>
      <c r="S6" s="34" t="s">
        <v>8</v>
      </c>
      <c r="T6" s="32"/>
      <c r="U6" s="33"/>
      <c r="V6" s="34" t="s">
        <v>9</v>
      </c>
      <c r="W6" s="32"/>
      <c r="X6" s="33"/>
      <c r="Y6" s="34" t="s">
        <v>10</v>
      </c>
      <c r="Z6" s="32"/>
      <c r="AA6" s="33"/>
      <c r="AB6" s="1"/>
    </row>
    <row r="7" spans="1:28" ht="15.75">
      <c r="A7" s="29"/>
      <c r="B7" s="29"/>
      <c r="C7" s="29"/>
      <c r="D7" s="28" t="s">
        <v>11</v>
      </c>
      <c r="E7" s="31" t="s">
        <v>12</v>
      </c>
      <c r="F7" s="33"/>
      <c r="G7" s="28" t="s">
        <v>11</v>
      </c>
      <c r="H7" s="31" t="s">
        <v>12</v>
      </c>
      <c r="I7" s="33"/>
      <c r="J7" s="28" t="s">
        <v>11</v>
      </c>
      <c r="K7" s="31" t="s">
        <v>12</v>
      </c>
      <c r="L7" s="33"/>
      <c r="M7" s="28" t="s">
        <v>11</v>
      </c>
      <c r="N7" s="31" t="s">
        <v>12</v>
      </c>
      <c r="O7" s="33"/>
      <c r="P7" s="28" t="s">
        <v>11</v>
      </c>
      <c r="Q7" s="31" t="s">
        <v>12</v>
      </c>
      <c r="R7" s="33"/>
      <c r="S7" s="28" t="s">
        <v>11</v>
      </c>
      <c r="T7" s="31" t="s">
        <v>12</v>
      </c>
      <c r="U7" s="33"/>
      <c r="V7" s="28" t="s">
        <v>11</v>
      </c>
      <c r="W7" s="31" t="s">
        <v>12</v>
      </c>
      <c r="X7" s="33"/>
      <c r="Y7" s="28" t="s">
        <v>11</v>
      </c>
      <c r="Z7" s="31" t="s">
        <v>13</v>
      </c>
      <c r="AA7" s="33"/>
      <c r="AB7" s="1"/>
    </row>
    <row r="8" spans="1:28" ht="15.75">
      <c r="A8" s="30"/>
      <c r="B8" s="30"/>
      <c r="C8" s="30"/>
      <c r="D8" s="30"/>
      <c r="E8" s="9" t="s">
        <v>14</v>
      </c>
      <c r="F8" s="9" t="s">
        <v>15</v>
      </c>
      <c r="G8" s="30"/>
      <c r="H8" s="9" t="s">
        <v>14</v>
      </c>
      <c r="I8" s="9" t="s">
        <v>15</v>
      </c>
      <c r="J8" s="30"/>
      <c r="K8" s="9" t="s">
        <v>14</v>
      </c>
      <c r="L8" s="9" t="s">
        <v>15</v>
      </c>
      <c r="M8" s="30"/>
      <c r="N8" s="9" t="s">
        <v>14</v>
      </c>
      <c r="O8" s="9" t="s">
        <v>15</v>
      </c>
      <c r="P8" s="30"/>
      <c r="Q8" s="9" t="s">
        <v>14</v>
      </c>
      <c r="R8" s="9" t="s">
        <v>15</v>
      </c>
      <c r="S8" s="30"/>
      <c r="T8" s="9" t="s">
        <v>14</v>
      </c>
      <c r="U8" s="9" t="s">
        <v>15</v>
      </c>
      <c r="V8" s="30"/>
      <c r="W8" s="9" t="s">
        <v>14</v>
      </c>
      <c r="X8" s="9" t="s">
        <v>15</v>
      </c>
      <c r="Y8" s="30"/>
      <c r="Z8" s="9" t="s">
        <v>14</v>
      </c>
      <c r="AA8" s="9" t="s">
        <v>15</v>
      </c>
      <c r="AB8" s="1"/>
    </row>
    <row r="9" spans="1:28">
      <c r="A9" s="10">
        <v>1</v>
      </c>
      <c r="B9" s="10">
        <v>2</v>
      </c>
      <c r="C9" s="10">
        <v>3</v>
      </c>
      <c r="D9" s="10">
        <v>4</v>
      </c>
      <c r="E9" s="10">
        <v>5</v>
      </c>
      <c r="F9" s="10">
        <v>6</v>
      </c>
      <c r="G9" s="10">
        <v>7</v>
      </c>
      <c r="H9" s="10">
        <v>8</v>
      </c>
      <c r="I9" s="10">
        <v>9</v>
      </c>
      <c r="J9" s="10">
        <v>10</v>
      </c>
      <c r="K9" s="10">
        <v>11</v>
      </c>
      <c r="L9" s="10">
        <v>12</v>
      </c>
      <c r="M9" s="10">
        <v>13</v>
      </c>
      <c r="N9" s="10">
        <v>14</v>
      </c>
      <c r="O9" s="10">
        <v>15</v>
      </c>
      <c r="P9" s="10">
        <v>16</v>
      </c>
      <c r="Q9" s="10">
        <v>17</v>
      </c>
      <c r="R9" s="10">
        <v>18</v>
      </c>
      <c r="S9" s="10">
        <v>19</v>
      </c>
      <c r="T9" s="10">
        <v>20</v>
      </c>
      <c r="U9" s="10">
        <v>21</v>
      </c>
      <c r="V9" s="10">
        <v>22</v>
      </c>
      <c r="W9" s="10">
        <v>23</v>
      </c>
      <c r="X9" s="10">
        <v>24</v>
      </c>
      <c r="Y9" s="10">
        <v>22</v>
      </c>
      <c r="Z9" s="10">
        <v>23</v>
      </c>
      <c r="AA9" s="10">
        <v>24</v>
      </c>
      <c r="AB9" s="11"/>
    </row>
    <row r="10" spans="1:28" ht="15.75">
      <c r="A10" s="12">
        <v>1</v>
      </c>
      <c r="B10" s="13" t="str">
        <f>'[1]9. FARMASI'!B9</f>
        <v>KATIKUTANA</v>
      </c>
      <c r="C10" s="13" t="str">
        <f>'[1]9. FARMASI'!C9</f>
        <v>UMBU RIRI</v>
      </c>
      <c r="D10" s="14">
        <v>4</v>
      </c>
      <c r="E10" s="12">
        <v>4</v>
      </c>
      <c r="F10" s="12">
        <f t="shared" ref="F10:F19" si="0">E10/D10*100</f>
        <v>100</v>
      </c>
      <c r="G10" s="12">
        <v>0</v>
      </c>
      <c r="H10" s="12">
        <v>0</v>
      </c>
      <c r="I10" s="12" t="e">
        <f t="shared" ref="I10:I19" si="1">H10/G10*100</f>
        <v>#DIV/0!</v>
      </c>
      <c r="J10" s="12">
        <v>0</v>
      </c>
      <c r="K10" s="12">
        <v>0</v>
      </c>
      <c r="L10" s="12" t="e">
        <f t="shared" ref="L10:L19" si="2">K10/J10*100</f>
        <v>#DIV/0!</v>
      </c>
      <c r="M10" s="12">
        <v>1</v>
      </c>
      <c r="N10" s="12">
        <v>0</v>
      </c>
      <c r="O10" s="12">
        <f t="shared" ref="O10:O19" si="3">N10/M10*100</f>
        <v>0</v>
      </c>
      <c r="P10" s="12">
        <v>14</v>
      </c>
      <c r="Q10" s="12">
        <v>13</v>
      </c>
      <c r="R10" s="12">
        <f t="shared" ref="R10:R19" si="4">Q10/P10*100</f>
        <v>92.857142857142861</v>
      </c>
      <c r="S10" s="12">
        <v>0</v>
      </c>
      <c r="T10" s="12">
        <v>0</v>
      </c>
      <c r="U10" s="12" t="e">
        <f t="shared" ref="U10:U19" si="5">T10/S10*100</f>
        <v>#DIV/0!</v>
      </c>
      <c r="V10" s="12">
        <v>10</v>
      </c>
      <c r="W10" s="12">
        <v>10</v>
      </c>
      <c r="X10" s="12">
        <f t="shared" ref="X10:X19" si="6">W10/V10*100</f>
        <v>100</v>
      </c>
      <c r="Y10" s="12">
        <f t="shared" ref="Y10:Z19" si="7">D10+G10+J10+M10+P10+S10+V10</f>
        <v>29</v>
      </c>
      <c r="Z10" s="12">
        <f t="shared" si="7"/>
        <v>27</v>
      </c>
      <c r="AA10" s="12">
        <f t="shared" ref="AA10:AA19" si="8">Z10/Y10*100</f>
        <v>93.103448275862064</v>
      </c>
      <c r="AB10" s="1"/>
    </row>
    <row r="11" spans="1:28" ht="15.75">
      <c r="A11" s="15" t="s">
        <v>16</v>
      </c>
      <c r="B11" s="16" t="str">
        <f>'[1]9. FARMASI'!B10</f>
        <v>KATIKUTANA SELATAN</v>
      </c>
      <c r="C11" s="16" t="str">
        <f>'[1]9. FARMASI'!C10</f>
        <v>MALINJAK</v>
      </c>
      <c r="D11" s="17">
        <v>0</v>
      </c>
      <c r="E11" s="15">
        <v>0</v>
      </c>
      <c r="F11" s="15" t="e">
        <f t="shared" si="0"/>
        <v>#DIV/0!</v>
      </c>
      <c r="G11" s="15">
        <v>0</v>
      </c>
      <c r="H11" s="15">
        <v>0</v>
      </c>
      <c r="I11" s="15" t="e">
        <f t="shared" si="1"/>
        <v>#DIV/0!</v>
      </c>
      <c r="J11" s="15">
        <v>0</v>
      </c>
      <c r="K11" s="15">
        <v>0</v>
      </c>
      <c r="L11" s="15" t="e">
        <f t="shared" si="2"/>
        <v>#DIV/0!</v>
      </c>
      <c r="M11" s="15">
        <v>0</v>
      </c>
      <c r="N11" s="15">
        <v>0</v>
      </c>
      <c r="O11" s="15" t="e">
        <f t="shared" si="3"/>
        <v>#DIV/0!</v>
      </c>
      <c r="P11" s="15">
        <v>1</v>
      </c>
      <c r="Q11" s="15">
        <v>1</v>
      </c>
      <c r="R11" s="15">
        <f t="shared" si="4"/>
        <v>100</v>
      </c>
      <c r="S11" s="15">
        <v>0</v>
      </c>
      <c r="T11" s="15">
        <v>0</v>
      </c>
      <c r="U11" s="15" t="e">
        <f t="shared" si="5"/>
        <v>#DIV/0!</v>
      </c>
      <c r="V11" s="15">
        <v>12</v>
      </c>
      <c r="W11" s="15">
        <v>0</v>
      </c>
      <c r="X11" s="15">
        <f t="shared" si="6"/>
        <v>0</v>
      </c>
      <c r="Y11" s="15">
        <f t="shared" si="7"/>
        <v>13</v>
      </c>
      <c r="Z11" s="15">
        <f t="shared" si="7"/>
        <v>1</v>
      </c>
      <c r="AA11" s="15">
        <f t="shared" si="8"/>
        <v>7.6923076923076925</v>
      </c>
      <c r="AB11" s="1"/>
    </row>
    <row r="12" spans="1:28" ht="15.75">
      <c r="A12" s="15" t="s">
        <v>17</v>
      </c>
      <c r="B12" s="16" t="str">
        <f>'[1]9. FARMASI'!B11</f>
        <v>UMBU RATU NGGAY BARAT</v>
      </c>
      <c r="C12" s="16" t="str">
        <f>'[1]9. FARMASI'!C11</f>
        <v>WAIRASA</v>
      </c>
      <c r="D12" s="17">
        <v>0</v>
      </c>
      <c r="E12" s="15">
        <v>0</v>
      </c>
      <c r="F12" s="15" t="e">
        <f t="shared" si="0"/>
        <v>#DIV/0!</v>
      </c>
      <c r="G12" s="15">
        <v>0</v>
      </c>
      <c r="H12" s="15">
        <v>0</v>
      </c>
      <c r="I12" s="15" t="e">
        <f t="shared" si="1"/>
        <v>#DIV/0!</v>
      </c>
      <c r="J12" s="15">
        <v>0</v>
      </c>
      <c r="K12" s="15">
        <v>0</v>
      </c>
      <c r="L12" s="15" t="e">
        <f t="shared" si="2"/>
        <v>#DIV/0!</v>
      </c>
      <c r="M12" s="15">
        <v>2</v>
      </c>
      <c r="N12" s="15">
        <v>1</v>
      </c>
      <c r="O12" s="15">
        <f t="shared" si="3"/>
        <v>50</v>
      </c>
      <c r="P12" s="15">
        <v>8</v>
      </c>
      <c r="Q12" s="15">
        <v>7</v>
      </c>
      <c r="R12" s="15">
        <f t="shared" si="4"/>
        <v>87.5</v>
      </c>
      <c r="S12" s="15">
        <v>0</v>
      </c>
      <c r="T12" s="15">
        <v>0</v>
      </c>
      <c r="U12" s="15" t="e">
        <f t="shared" si="5"/>
        <v>#DIV/0!</v>
      </c>
      <c r="V12" s="15">
        <v>2</v>
      </c>
      <c r="W12" s="15">
        <v>2</v>
      </c>
      <c r="X12" s="15">
        <f t="shared" si="6"/>
        <v>100</v>
      </c>
      <c r="Y12" s="15">
        <f t="shared" si="7"/>
        <v>12</v>
      </c>
      <c r="Z12" s="15">
        <f t="shared" si="7"/>
        <v>10</v>
      </c>
      <c r="AA12" s="15">
        <f t="shared" si="8"/>
        <v>83.333333333333343</v>
      </c>
      <c r="AB12" s="1"/>
    </row>
    <row r="13" spans="1:28" ht="15.75">
      <c r="A13" s="18">
        <v>4</v>
      </c>
      <c r="B13" s="16">
        <f>'[1]9. FARMASI'!B12</f>
        <v>0</v>
      </c>
      <c r="C13" s="16" t="str">
        <f>'[1]9. FARMASI'!C12</f>
        <v>LAWONDA</v>
      </c>
      <c r="D13" s="17">
        <v>0</v>
      </c>
      <c r="E13" s="18">
        <v>0</v>
      </c>
      <c r="F13" s="15" t="e">
        <f t="shared" si="0"/>
        <v>#DIV/0!</v>
      </c>
      <c r="G13" s="15">
        <v>0</v>
      </c>
      <c r="H13" s="15">
        <v>0</v>
      </c>
      <c r="I13" s="15" t="e">
        <f t="shared" si="1"/>
        <v>#DIV/0!</v>
      </c>
      <c r="J13" s="15">
        <v>0</v>
      </c>
      <c r="K13" s="15">
        <v>0</v>
      </c>
      <c r="L13" s="15" t="e">
        <f t="shared" si="2"/>
        <v>#DIV/0!</v>
      </c>
      <c r="M13" s="15">
        <v>0</v>
      </c>
      <c r="N13" s="15">
        <v>0</v>
      </c>
      <c r="O13" s="15" t="e">
        <f t="shared" si="3"/>
        <v>#DIV/0!</v>
      </c>
      <c r="P13" s="15">
        <v>2</v>
      </c>
      <c r="Q13" s="15">
        <v>2</v>
      </c>
      <c r="R13" s="15">
        <f t="shared" si="4"/>
        <v>100</v>
      </c>
      <c r="S13" s="15">
        <v>0</v>
      </c>
      <c r="T13" s="15">
        <v>0</v>
      </c>
      <c r="U13" s="15" t="e">
        <f t="shared" si="5"/>
        <v>#DIV/0!</v>
      </c>
      <c r="V13" s="15">
        <v>0</v>
      </c>
      <c r="W13" s="15">
        <v>0</v>
      </c>
      <c r="X13" s="15" t="e">
        <f t="shared" si="6"/>
        <v>#DIV/0!</v>
      </c>
      <c r="Y13" s="15">
        <f t="shared" si="7"/>
        <v>2</v>
      </c>
      <c r="Z13" s="15">
        <f t="shared" si="7"/>
        <v>2</v>
      </c>
      <c r="AA13" s="15">
        <f t="shared" si="8"/>
        <v>100</v>
      </c>
      <c r="AB13" s="1"/>
    </row>
    <row r="14" spans="1:28" ht="15.75">
      <c r="A14" s="18">
        <v>5</v>
      </c>
      <c r="B14" s="16" t="str">
        <f>'[1]9. FARMASI'!B13</f>
        <v>UMBU RATU NGGAY TENGAH</v>
      </c>
      <c r="C14" s="16" t="str">
        <f>'[1]9. FARMASI'!C13</f>
        <v>MARADESA</v>
      </c>
      <c r="D14" s="17">
        <v>0</v>
      </c>
      <c r="E14" s="18">
        <v>0</v>
      </c>
      <c r="F14" s="15" t="e">
        <f t="shared" si="0"/>
        <v>#DIV/0!</v>
      </c>
      <c r="G14" s="15">
        <v>0</v>
      </c>
      <c r="H14" s="15">
        <v>0</v>
      </c>
      <c r="I14" s="15" t="e">
        <f t="shared" si="1"/>
        <v>#DIV/0!</v>
      </c>
      <c r="J14" s="15">
        <v>0</v>
      </c>
      <c r="K14" s="15">
        <v>0</v>
      </c>
      <c r="L14" s="15" t="e">
        <f t="shared" si="2"/>
        <v>#DIV/0!</v>
      </c>
      <c r="M14" s="15">
        <v>0</v>
      </c>
      <c r="N14" s="15">
        <v>0</v>
      </c>
      <c r="O14" s="15" t="e">
        <f t="shared" si="3"/>
        <v>#DIV/0!</v>
      </c>
      <c r="P14" s="15">
        <v>0</v>
      </c>
      <c r="Q14" s="15">
        <v>0</v>
      </c>
      <c r="R14" s="15" t="e">
        <f t="shared" si="4"/>
        <v>#DIV/0!</v>
      </c>
      <c r="S14" s="15">
        <v>0</v>
      </c>
      <c r="T14" s="15">
        <v>0</v>
      </c>
      <c r="U14" s="15" t="e">
        <f t="shared" si="5"/>
        <v>#DIV/0!</v>
      </c>
      <c r="V14" s="15">
        <v>0</v>
      </c>
      <c r="W14" s="15">
        <v>0</v>
      </c>
      <c r="X14" s="15" t="e">
        <f t="shared" si="6"/>
        <v>#DIV/0!</v>
      </c>
      <c r="Y14" s="15">
        <f t="shared" si="7"/>
        <v>0</v>
      </c>
      <c r="Z14" s="15">
        <f t="shared" si="7"/>
        <v>0</v>
      </c>
      <c r="AA14" s="15" t="e">
        <f t="shared" si="8"/>
        <v>#DIV/0!</v>
      </c>
      <c r="AB14" s="1"/>
    </row>
    <row r="15" spans="1:28" ht="15.75">
      <c r="A15" s="18">
        <v>6</v>
      </c>
      <c r="B15" s="16" t="str">
        <f>'[1]9. FARMASI'!B14</f>
        <v>UMBU RATU NGGAY</v>
      </c>
      <c r="C15" s="16" t="str">
        <f>'[1]9. FARMASI'!C14</f>
        <v>LENDIWACU</v>
      </c>
      <c r="D15" s="17">
        <v>0</v>
      </c>
      <c r="E15" s="18">
        <v>0</v>
      </c>
      <c r="F15" s="15" t="e">
        <f t="shared" si="0"/>
        <v>#DIV/0!</v>
      </c>
      <c r="G15" s="15">
        <v>0</v>
      </c>
      <c r="H15" s="15">
        <v>0</v>
      </c>
      <c r="I15" s="15" t="e">
        <f t="shared" si="1"/>
        <v>#DIV/0!</v>
      </c>
      <c r="J15" s="15">
        <v>0</v>
      </c>
      <c r="K15" s="15">
        <v>0</v>
      </c>
      <c r="L15" s="15" t="e">
        <f t="shared" si="2"/>
        <v>#DIV/0!</v>
      </c>
      <c r="M15" s="15">
        <v>0</v>
      </c>
      <c r="N15" s="15">
        <v>0</v>
      </c>
      <c r="O15" s="15" t="e">
        <f t="shared" si="3"/>
        <v>#DIV/0!</v>
      </c>
      <c r="P15" s="15">
        <v>6</v>
      </c>
      <c r="Q15" s="15">
        <v>6</v>
      </c>
      <c r="R15" s="15">
        <f t="shared" si="4"/>
        <v>100</v>
      </c>
      <c r="S15" s="15">
        <v>0</v>
      </c>
      <c r="T15" s="15">
        <v>0</v>
      </c>
      <c r="U15" s="15" t="e">
        <f t="shared" si="5"/>
        <v>#DIV/0!</v>
      </c>
      <c r="V15" s="15">
        <v>0</v>
      </c>
      <c r="W15" s="15">
        <v>0</v>
      </c>
      <c r="X15" s="15" t="e">
        <f t="shared" si="6"/>
        <v>#DIV/0!</v>
      </c>
      <c r="Y15" s="15">
        <f t="shared" si="7"/>
        <v>6</v>
      </c>
      <c r="Z15" s="15">
        <f t="shared" si="7"/>
        <v>6</v>
      </c>
      <c r="AA15" s="15">
        <f t="shared" si="8"/>
        <v>100</v>
      </c>
      <c r="AB15" s="1"/>
    </row>
    <row r="16" spans="1:28" ht="15.75">
      <c r="A16" s="15" t="s">
        <v>18</v>
      </c>
      <c r="B16" s="16">
        <f>'[1]9. FARMASI'!B15</f>
        <v>0</v>
      </c>
      <c r="C16" s="16" t="str">
        <f>'[1]9. FARMASI'!C15</f>
        <v>PAHAR</v>
      </c>
      <c r="D16" s="17">
        <v>0</v>
      </c>
      <c r="E16" s="15">
        <v>0</v>
      </c>
      <c r="F16" s="15" t="e">
        <f t="shared" si="0"/>
        <v>#DIV/0!</v>
      </c>
      <c r="G16" s="15">
        <v>0</v>
      </c>
      <c r="H16" s="15">
        <v>0</v>
      </c>
      <c r="I16" s="15" t="e">
        <f t="shared" si="1"/>
        <v>#DIV/0!</v>
      </c>
      <c r="J16" s="15">
        <v>0</v>
      </c>
      <c r="K16" s="15">
        <v>0</v>
      </c>
      <c r="L16" s="15" t="e">
        <f t="shared" si="2"/>
        <v>#DIV/0!</v>
      </c>
      <c r="M16" s="15">
        <v>0</v>
      </c>
      <c r="N16" s="15">
        <v>0</v>
      </c>
      <c r="O16" s="15" t="e">
        <f t="shared" si="3"/>
        <v>#DIV/0!</v>
      </c>
      <c r="P16" s="15">
        <v>0</v>
      </c>
      <c r="Q16" s="15">
        <v>0</v>
      </c>
      <c r="R16" s="15" t="e">
        <f t="shared" si="4"/>
        <v>#DIV/0!</v>
      </c>
      <c r="S16" s="15">
        <v>0</v>
      </c>
      <c r="T16" s="15">
        <v>0</v>
      </c>
      <c r="U16" s="15" t="e">
        <f t="shared" si="5"/>
        <v>#DIV/0!</v>
      </c>
      <c r="V16" s="15">
        <v>0</v>
      </c>
      <c r="W16" s="15">
        <v>0</v>
      </c>
      <c r="X16" s="15" t="e">
        <f t="shared" si="6"/>
        <v>#DIV/0!</v>
      </c>
      <c r="Y16" s="15">
        <f t="shared" si="7"/>
        <v>0</v>
      </c>
      <c r="Z16" s="15">
        <f t="shared" si="7"/>
        <v>0</v>
      </c>
      <c r="AA16" s="15" t="e">
        <f t="shared" si="8"/>
        <v>#DIV/0!</v>
      </c>
      <c r="AB16" s="1"/>
    </row>
    <row r="17" spans="1:28" ht="15.75">
      <c r="A17" s="15" t="s">
        <v>19</v>
      </c>
      <c r="B17" s="16">
        <f>'[1]9. FARMASI'!B16</f>
        <v>0</v>
      </c>
      <c r="C17" s="16" t="str">
        <f>'[1]9. FARMASI'!C16</f>
        <v>TANAMBANAS</v>
      </c>
      <c r="D17" s="17">
        <v>0</v>
      </c>
      <c r="E17" s="15">
        <v>0</v>
      </c>
      <c r="F17" s="15" t="e">
        <f t="shared" si="0"/>
        <v>#DIV/0!</v>
      </c>
      <c r="G17" s="15">
        <v>0</v>
      </c>
      <c r="H17" s="15">
        <v>0</v>
      </c>
      <c r="I17" s="15" t="e">
        <f t="shared" si="1"/>
        <v>#DIV/0!</v>
      </c>
      <c r="J17" s="15">
        <v>0</v>
      </c>
      <c r="K17" s="15">
        <v>0</v>
      </c>
      <c r="L17" s="15" t="e">
        <f t="shared" si="2"/>
        <v>#DIV/0!</v>
      </c>
      <c r="M17" s="15">
        <v>0</v>
      </c>
      <c r="N17" s="15">
        <v>0</v>
      </c>
      <c r="O17" s="15" t="e">
        <f t="shared" si="3"/>
        <v>#DIV/0!</v>
      </c>
      <c r="P17" s="15">
        <v>0</v>
      </c>
      <c r="Q17" s="15">
        <v>0</v>
      </c>
      <c r="R17" s="15" t="e">
        <f t="shared" si="4"/>
        <v>#DIV/0!</v>
      </c>
      <c r="S17" s="15">
        <v>0</v>
      </c>
      <c r="T17" s="15">
        <v>0</v>
      </c>
      <c r="U17" s="15" t="e">
        <f t="shared" si="5"/>
        <v>#DIV/0!</v>
      </c>
      <c r="V17" s="15">
        <v>0</v>
      </c>
      <c r="W17" s="15">
        <v>0</v>
      </c>
      <c r="X17" s="15" t="e">
        <f t="shared" si="6"/>
        <v>#DIV/0!</v>
      </c>
      <c r="Y17" s="15">
        <f t="shared" si="7"/>
        <v>0</v>
      </c>
      <c r="Z17" s="15">
        <f t="shared" si="7"/>
        <v>0</v>
      </c>
      <c r="AA17" s="15" t="e">
        <f t="shared" si="8"/>
        <v>#DIV/0!</v>
      </c>
      <c r="AB17" s="1"/>
    </row>
    <row r="18" spans="1:28" ht="15.75">
      <c r="A18" s="15" t="s">
        <v>20</v>
      </c>
      <c r="B18" s="16" t="str">
        <f>'[1]9. FARMASI'!B17</f>
        <v>MAMBORO</v>
      </c>
      <c r="C18" s="16" t="str">
        <f>'[1]9. FARMASI'!C17</f>
        <v>MANANGA</v>
      </c>
      <c r="D18" s="17">
        <v>0</v>
      </c>
      <c r="E18" s="15">
        <v>0</v>
      </c>
      <c r="F18" s="15" t="e">
        <f t="shared" si="0"/>
        <v>#DIV/0!</v>
      </c>
      <c r="G18" s="15">
        <v>0</v>
      </c>
      <c r="H18" s="15">
        <v>0</v>
      </c>
      <c r="I18" s="15" t="e">
        <f t="shared" si="1"/>
        <v>#DIV/0!</v>
      </c>
      <c r="J18" s="15">
        <v>0</v>
      </c>
      <c r="K18" s="15">
        <v>0</v>
      </c>
      <c r="L18" s="15" t="e">
        <f t="shared" si="2"/>
        <v>#DIV/0!</v>
      </c>
      <c r="M18" s="15">
        <v>1</v>
      </c>
      <c r="N18" s="15">
        <v>0</v>
      </c>
      <c r="O18" s="15">
        <f t="shared" si="3"/>
        <v>0</v>
      </c>
      <c r="P18" s="15">
        <v>5</v>
      </c>
      <c r="Q18" s="15">
        <v>4</v>
      </c>
      <c r="R18" s="15">
        <f t="shared" si="4"/>
        <v>80</v>
      </c>
      <c r="S18" s="15">
        <v>0</v>
      </c>
      <c r="T18" s="15">
        <v>0</v>
      </c>
      <c r="U18" s="15" t="e">
        <f t="shared" si="5"/>
        <v>#DIV/0!</v>
      </c>
      <c r="V18" s="15">
        <v>0</v>
      </c>
      <c r="W18" s="15">
        <v>0</v>
      </c>
      <c r="X18" s="15" t="e">
        <f t="shared" si="6"/>
        <v>#DIV/0!</v>
      </c>
      <c r="Y18" s="15">
        <f t="shared" si="7"/>
        <v>6</v>
      </c>
      <c r="Z18" s="15">
        <f t="shared" si="7"/>
        <v>4</v>
      </c>
      <c r="AA18" s="15">
        <f t="shared" si="8"/>
        <v>66.666666666666657</v>
      </c>
      <c r="AB18" s="1"/>
    </row>
    <row r="19" spans="1:28" ht="15.75">
      <c r="A19" s="18">
        <v>10</v>
      </c>
      <c r="B19" s="16">
        <f>'[1]9. FARMASI'!B18</f>
        <v>0</v>
      </c>
      <c r="C19" s="16" t="str">
        <f>'[1]9. FARMASI'!C18</f>
        <v>WEELURI</v>
      </c>
      <c r="D19" s="17">
        <v>0</v>
      </c>
      <c r="E19" s="18">
        <v>0</v>
      </c>
      <c r="F19" s="15" t="e">
        <f t="shared" si="0"/>
        <v>#DIV/0!</v>
      </c>
      <c r="G19" s="15">
        <v>0</v>
      </c>
      <c r="H19" s="15">
        <v>0</v>
      </c>
      <c r="I19" s="15" t="e">
        <f t="shared" si="1"/>
        <v>#DIV/0!</v>
      </c>
      <c r="J19" s="15">
        <v>0</v>
      </c>
      <c r="K19" s="15">
        <v>0</v>
      </c>
      <c r="L19" s="15" t="e">
        <f t="shared" si="2"/>
        <v>#DIV/0!</v>
      </c>
      <c r="M19" s="15">
        <v>0</v>
      </c>
      <c r="N19" s="15">
        <v>0</v>
      </c>
      <c r="O19" s="15" t="e">
        <f t="shared" si="3"/>
        <v>#DIV/0!</v>
      </c>
      <c r="P19" s="15">
        <v>0</v>
      </c>
      <c r="Q19" s="15">
        <v>0</v>
      </c>
      <c r="R19" s="15" t="e">
        <f t="shared" si="4"/>
        <v>#DIV/0!</v>
      </c>
      <c r="S19" s="15">
        <v>0</v>
      </c>
      <c r="T19" s="15">
        <v>0</v>
      </c>
      <c r="U19" s="15" t="e">
        <f t="shared" si="5"/>
        <v>#DIV/0!</v>
      </c>
      <c r="V19" s="15">
        <v>0</v>
      </c>
      <c r="W19" s="15">
        <v>0</v>
      </c>
      <c r="X19" s="15" t="e">
        <f t="shared" si="6"/>
        <v>#DIV/0!</v>
      </c>
      <c r="Y19" s="15">
        <f t="shared" si="7"/>
        <v>0</v>
      </c>
      <c r="Z19" s="15">
        <f t="shared" si="7"/>
        <v>0</v>
      </c>
      <c r="AA19" s="15" t="e">
        <f t="shared" si="8"/>
        <v>#DIV/0!</v>
      </c>
      <c r="AB19" s="1"/>
    </row>
    <row r="20" spans="1:28" ht="15.75">
      <c r="A20" s="18"/>
      <c r="B20" s="19"/>
      <c r="C20" s="19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"/>
    </row>
    <row r="21" spans="1:28" ht="16.5" thickBot="1">
      <c r="A21" s="20" t="s">
        <v>21</v>
      </c>
      <c r="B21" s="21"/>
      <c r="C21" s="21"/>
      <c r="D21" s="22">
        <f>SUM(D10:D20)</f>
        <v>4</v>
      </c>
      <c r="E21" s="22">
        <f>SUM(E10:E20)</f>
        <v>4</v>
      </c>
      <c r="F21" s="23">
        <f>E21/D21*100</f>
        <v>100</v>
      </c>
      <c r="G21" s="22">
        <f>SUM(G10:G20)</f>
        <v>0</v>
      </c>
      <c r="H21" s="22">
        <f>SUM(H10:H20)</f>
        <v>0</v>
      </c>
      <c r="I21" s="23" t="e">
        <f>H21/G21*100</f>
        <v>#DIV/0!</v>
      </c>
      <c r="J21" s="22">
        <f>SUM(J10:J20)</f>
        <v>0</v>
      </c>
      <c r="K21" s="22">
        <f>SUM(K10:K20)</f>
        <v>0</v>
      </c>
      <c r="L21" s="23" t="e">
        <f>K21/J21*100</f>
        <v>#DIV/0!</v>
      </c>
      <c r="M21" s="22">
        <f>SUM(M10:M20)</f>
        <v>4</v>
      </c>
      <c r="N21" s="22">
        <f>SUM(N10:N20)</f>
        <v>1</v>
      </c>
      <c r="O21" s="23">
        <f>N21/M21*100</f>
        <v>25</v>
      </c>
      <c r="P21" s="22">
        <f>SUM(P10:P20)</f>
        <v>36</v>
      </c>
      <c r="Q21" s="22">
        <f>SUM(Q10:Q20)</f>
        <v>33</v>
      </c>
      <c r="R21" s="23">
        <f>Q21/P21*100</f>
        <v>91.666666666666657</v>
      </c>
      <c r="S21" s="22">
        <f>SUM(S10:S20)</f>
        <v>0</v>
      </c>
      <c r="T21" s="22">
        <f>SUM(T10:T20)</f>
        <v>0</v>
      </c>
      <c r="U21" s="23" t="e">
        <f>T21/S21*100</f>
        <v>#DIV/0!</v>
      </c>
      <c r="V21" s="22">
        <f>SUM(V10:V20)</f>
        <v>24</v>
      </c>
      <c r="W21" s="22">
        <f>SUM(W10:W20)</f>
        <v>12</v>
      </c>
      <c r="X21" s="23">
        <f>W21/V21*100</f>
        <v>50</v>
      </c>
      <c r="Y21" s="15">
        <f>D21+G21+J21+M21+P21+S21+V21</f>
        <v>68</v>
      </c>
      <c r="Z21" s="15">
        <f>E21+H21+K21+N21+Q21+T21+W21</f>
        <v>50</v>
      </c>
      <c r="AA21" s="23">
        <f>Z21/Y21*100</f>
        <v>73.529411764705884</v>
      </c>
      <c r="AB21" s="24"/>
    </row>
    <row r="22" spans="1:28" ht="15.75">
      <c r="A22" s="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5.75">
      <c r="A23" s="25" t="s">
        <v>22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5.75">
      <c r="A24" s="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5.75">
      <c r="A25" s="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</sheetData>
  <mergeCells count="28">
    <mergeCell ref="Y6:AA6"/>
    <mergeCell ref="D7:D8"/>
    <mergeCell ref="E7:F7"/>
    <mergeCell ref="G7:G8"/>
    <mergeCell ref="H7:I7"/>
    <mergeCell ref="J7:J8"/>
    <mergeCell ref="K7:L7"/>
    <mergeCell ref="M7:M8"/>
    <mergeCell ref="N7:O7"/>
    <mergeCell ref="Y7:Y8"/>
    <mergeCell ref="Z7:AA7"/>
    <mergeCell ref="P7:P8"/>
    <mergeCell ref="Q7:R7"/>
    <mergeCell ref="S7:S8"/>
    <mergeCell ref="T7:U7"/>
    <mergeCell ref="V7:V8"/>
    <mergeCell ref="A2:X2"/>
    <mergeCell ref="A6:A8"/>
    <mergeCell ref="B6:B8"/>
    <mergeCell ref="C6:C8"/>
    <mergeCell ref="D6:F6"/>
    <mergeCell ref="G6:I6"/>
    <mergeCell ref="J6:L6"/>
    <mergeCell ref="M6:O6"/>
    <mergeCell ref="P6:R6"/>
    <mergeCell ref="S6:U6"/>
    <mergeCell ref="V6:X6"/>
    <mergeCell ref="W7:X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2025-06-26T04:59:25Z</dcterms:created>
  <dcterms:modified xsi:type="dcterms:W3CDTF">2025-07-08T07:42:09Z</dcterms:modified>
</cp:coreProperties>
</file>