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P22" i="1" s="1"/>
  <c r="M22" i="1"/>
  <c r="K22" i="1"/>
  <c r="J22" i="1"/>
  <c r="I22" i="1"/>
  <c r="G22" i="1"/>
  <c r="F22" i="1"/>
  <c r="N22" i="1" s="1"/>
  <c r="E22" i="1"/>
  <c r="D22" i="1"/>
  <c r="Q20" i="1"/>
  <c r="P20" i="1"/>
  <c r="N20" i="1"/>
  <c r="L20" i="1"/>
  <c r="J20" i="1"/>
  <c r="H20" i="1"/>
  <c r="C20" i="1"/>
  <c r="B20" i="1"/>
  <c r="Q19" i="1"/>
  <c r="R19" i="1" s="1"/>
  <c r="P19" i="1"/>
  <c r="N19" i="1"/>
  <c r="L19" i="1"/>
  <c r="J19" i="1"/>
  <c r="H19" i="1"/>
  <c r="C19" i="1"/>
  <c r="B19" i="1"/>
  <c r="Q18" i="1"/>
  <c r="R18" i="1" s="1"/>
  <c r="P18" i="1"/>
  <c r="N18" i="1"/>
  <c r="L18" i="1"/>
  <c r="J18" i="1"/>
  <c r="H18" i="1"/>
  <c r="C18" i="1"/>
  <c r="B18" i="1"/>
  <c r="Q17" i="1"/>
  <c r="P17" i="1"/>
  <c r="N17" i="1"/>
  <c r="L17" i="1"/>
  <c r="J17" i="1"/>
  <c r="H17" i="1"/>
  <c r="C17" i="1"/>
  <c r="B17" i="1"/>
  <c r="Q16" i="1"/>
  <c r="R16" i="1" s="1"/>
  <c r="P16" i="1"/>
  <c r="N16" i="1"/>
  <c r="L16" i="1"/>
  <c r="J16" i="1"/>
  <c r="H16" i="1"/>
  <c r="C16" i="1"/>
  <c r="B16" i="1"/>
  <c r="R15" i="1"/>
  <c r="Q15" i="1"/>
  <c r="P15" i="1"/>
  <c r="N15" i="1"/>
  <c r="L15" i="1"/>
  <c r="J15" i="1"/>
  <c r="H15" i="1"/>
  <c r="C15" i="1"/>
  <c r="B15" i="1"/>
  <c r="Q14" i="1"/>
  <c r="R14" i="1" s="1"/>
  <c r="P14" i="1"/>
  <c r="N14" i="1"/>
  <c r="L14" i="1"/>
  <c r="J14" i="1"/>
  <c r="H14" i="1"/>
  <c r="C14" i="1"/>
  <c r="B14" i="1"/>
  <c r="Q13" i="1"/>
  <c r="P13" i="1"/>
  <c r="N13" i="1"/>
  <c r="L13" i="1"/>
  <c r="J13" i="1"/>
  <c r="H13" i="1"/>
  <c r="R13" i="1" s="1"/>
  <c r="C13" i="1"/>
  <c r="B13" i="1"/>
  <c r="Q12" i="1"/>
  <c r="P12" i="1"/>
  <c r="N12" i="1"/>
  <c r="L12" i="1"/>
  <c r="J12" i="1"/>
  <c r="H12" i="1"/>
  <c r="C12" i="1"/>
  <c r="B12" i="1"/>
  <c r="Q11" i="1"/>
  <c r="P11" i="1"/>
  <c r="N11" i="1"/>
  <c r="L11" i="1"/>
  <c r="J11" i="1"/>
  <c r="H11" i="1"/>
  <c r="H22" i="1" s="1"/>
  <c r="C11" i="1"/>
  <c r="B11" i="1"/>
  <c r="I4" i="1"/>
  <c r="H4" i="1"/>
  <c r="I3" i="1"/>
  <c r="H3" i="1"/>
  <c r="Q22" i="1" l="1"/>
  <c r="R11" i="1"/>
  <c r="R20" i="1"/>
  <c r="L22" i="1"/>
  <c r="R12" i="1"/>
  <c r="R17" i="1"/>
  <c r="R22" i="1"/>
</calcChain>
</file>

<file path=xl/sharedStrings.xml><?xml version="1.0" encoding="utf-8"?>
<sst xmlns="http://schemas.openxmlformats.org/spreadsheetml/2006/main" count="30" uniqueCount="16">
  <si>
    <t>NO</t>
  </si>
  <si>
    <t>KECAMATAN</t>
  </si>
  <si>
    <t>PUSKESMAS</t>
  </si>
  <si>
    <t>TFU TERDAFTAR</t>
  </si>
  <si>
    <t>TFU YANG DILAKUKAN PENGAWASAN SESUAI STANDAR (IKL)</t>
  </si>
  <si>
    <t>SEKOLAH</t>
  </si>
  <si>
    <t>PASAR</t>
  </si>
  <si>
    <t>TOTAL</t>
  </si>
  <si>
    <t>SARANA PENDIDIKAN</t>
  </si>
  <si>
    <t>SD/MI</t>
  </si>
  <si>
    <t>SMP/MTs</t>
  </si>
  <si>
    <t>∑</t>
  </si>
  <si>
    <t>%</t>
  </si>
  <si>
    <t>JUMLAH (KAB/KOTA)</t>
  </si>
  <si>
    <t>Sumber: Dinas Kesehatan Kabupaten Sumba Tengah</t>
  </si>
  <si>
    <t>PERSENTASE TEMPAT DAN FASILITAS UMUM (TFU) YANG DILAKUKAN PENGAWASAN SESUAI STANDAR MENURUT KECAMATAN DAN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</si>
</sst>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0.0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sz val="12"/>
      <color indexed="8"/>
      <name val="Calibri"/>
    </font>
    <font>
      <b/>
      <i/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" fontId="2" fillId="0" borderId="12" xfId="0" applyNumberFormat="1" applyFont="1" applyBorder="1" applyAlignment="1">
      <alignment vertical="center"/>
    </xf>
    <xf numFmtId="165" fontId="2" fillId="0" borderId="19" xfId="0" applyNumberFormat="1" applyFont="1" applyBorder="1" applyAlignment="1">
      <alignment vertical="center"/>
    </xf>
    <xf numFmtId="1" fontId="2" fillId="0" borderId="1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1" fontId="2" fillId="0" borderId="17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7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sqref="A1:XFD1"/>
    </sheetView>
  </sheetViews>
  <sheetFormatPr defaultRowHeight="15"/>
  <cols>
    <col min="2" max="2" width="32.28515625" customWidth="1"/>
    <col min="3" max="3" width="18.140625" customWidth="1"/>
    <col min="4" max="4" width="10.85546875" customWidth="1"/>
    <col min="5" max="5" width="11.85546875" customWidth="1"/>
    <col min="6" max="6" width="16.85546875" customWidth="1"/>
  </cols>
  <sheetData>
    <row r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>
      <c r="A2" s="45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5.75">
      <c r="A3" s="1"/>
      <c r="B3" s="1"/>
      <c r="C3" s="1"/>
      <c r="D3" s="1"/>
      <c r="E3" s="1"/>
      <c r="F3" s="1"/>
      <c r="G3" s="1"/>
      <c r="H3" s="3" t="str">
        <f>'[1]1. KEPENDUDUKAN'!$E$5</f>
        <v>KABUPATEN/KOTA</v>
      </c>
      <c r="I3" s="4" t="str">
        <f>'[1]1. KEPENDUDUKAN'!$F$5</f>
        <v>SUMBA TENGAH</v>
      </c>
      <c r="J3" s="1"/>
      <c r="K3" s="1"/>
      <c r="L3" s="1"/>
      <c r="M3" s="1"/>
      <c r="N3" s="1"/>
      <c r="O3" s="1"/>
      <c r="P3" s="1"/>
      <c r="Q3" s="1"/>
      <c r="R3" s="1"/>
    </row>
    <row r="4" spans="1:18" ht="15.75">
      <c r="A4" s="1"/>
      <c r="B4" s="1"/>
      <c r="C4" s="1"/>
      <c r="D4" s="1"/>
      <c r="E4" s="1"/>
      <c r="F4" s="1"/>
      <c r="G4" s="1"/>
      <c r="H4" s="3" t="str">
        <f>'[1]1. KEPENDUDUKAN'!$E$6</f>
        <v>TAHUN</v>
      </c>
      <c r="I4" s="4">
        <f>'[1]1. KEPENDUDUKAN'!$F$6</f>
        <v>2024</v>
      </c>
      <c r="J4" s="1"/>
      <c r="K4" s="1"/>
      <c r="L4" s="1"/>
      <c r="M4" s="1"/>
      <c r="N4" s="1"/>
      <c r="O4" s="1"/>
      <c r="P4" s="1"/>
      <c r="Q4" s="1"/>
      <c r="R4" s="1"/>
    </row>
    <row r="5" spans="1:18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s="47" t="s">
        <v>0</v>
      </c>
      <c r="B6" s="47" t="s">
        <v>1</v>
      </c>
      <c r="C6" s="47" t="s">
        <v>2</v>
      </c>
      <c r="D6" s="50" t="s">
        <v>3</v>
      </c>
      <c r="E6" s="51"/>
      <c r="F6" s="51"/>
      <c r="G6" s="51"/>
      <c r="H6" s="44"/>
      <c r="I6" s="52" t="s">
        <v>4</v>
      </c>
      <c r="J6" s="53"/>
      <c r="K6" s="53"/>
      <c r="L6" s="53"/>
      <c r="M6" s="53"/>
      <c r="N6" s="53"/>
      <c r="O6" s="53"/>
      <c r="P6" s="53"/>
      <c r="Q6" s="53"/>
      <c r="R6" s="54"/>
    </row>
    <row r="7" spans="1:18">
      <c r="A7" s="48"/>
      <c r="B7" s="48"/>
      <c r="C7" s="48"/>
      <c r="D7" s="41" t="s">
        <v>5</v>
      </c>
      <c r="E7" s="55"/>
      <c r="F7" s="56" t="s">
        <v>2</v>
      </c>
      <c r="G7" s="56" t="s">
        <v>6</v>
      </c>
      <c r="H7" s="56" t="s">
        <v>7</v>
      </c>
      <c r="I7" s="38" t="s">
        <v>8</v>
      </c>
      <c r="J7" s="39"/>
      <c r="K7" s="39"/>
      <c r="L7" s="40"/>
      <c r="M7" s="41" t="s">
        <v>2</v>
      </c>
      <c r="N7" s="42"/>
      <c r="O7" s="41" t="s">
        <v>6</v>
      </c>
      <c r="P7" s="42"/>
      <c r="Q7" s="41" t="s">
        <v>7</v>
      </c>
      <c r="R7" s="42"/>
    </row>
    <row r="8" spans="1:18">
      <c r="A8" s="48"/>
      <c r="B8" s="48"/>
      <c r="C8" s="48"/>
      <c r="D8" s="43"/>
      <c r="E8" s="51"/>
      <c r="F8" s="48"/>
      <c r="G8" s="48"/>
      <c r="H8" s="48"/>
      <c r="I8" s="38" t="s">
        <v>9</v>
      </c>
      <c r="J8" s="40"/>
      <c r="K8" s="38" t="s">
        <v>10</v>
      </c>
      <c r="L8" s="40"/>
      <c r="M8" s="43"/>
      <c r="N8" s="44"/>
      <c r="O8" s="43"/>
      <c r="P8" s="44"/>
      <c r="Q8" s="43"/>
      <c r="R8" s="44"/>
    </row>
    <row r="9" spans="1:18" ht="21" customHeight="1">
      <c r="A9" s="49"/>
      <c r="B9" s="49"/>
      <c r="C9" s="49"/>
      <c r="D9" s="6" t="s">
        <v>9</v>
      </c>
      <c r="E9" s="6" t="s">
        <v>10</v>
      </c>
      <c r="F9" s="49"/>
      <c r="G9" s="49"/>
      <c r="H9" s="49"/>
      <c r="I9" s="7" t="s">
        <v>11</v>
      </c>
      <c r="J9" s="6" t="s">
        <v>12</v>
      </c>
      <c r="K9" s="7" t="s">
        <v>11</v>
      </c>
      <c r="L9" s="6" t="s">
        <v>12</v>
      </c>
      <c r="M9" s="7" t="s">
        <v>11</v>
      </c>
      <c r="N9" s="6" t="s">
        <v>12</v>
      </c>
      <c r="O9" s="7" t="s">
        <v>11</v>
      </c>
      <c r="P9" s="6" t="s">
        <v>12</v>
      </c>
      <c r="Q9" s="7" t="s">
        <v>11</v>
      </c>
      <c r="R9" s="6" t="s">
        <v>12</v>
      </c>
    </row>
    <row r="10" spans="1:1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</row>
    <row r="11" spans="1:18">
      <c r="A11" s="9">
        <v>1</v>
      </c>
      <c r="B11" s="10" t="str">
        <f>'[1]9. FARMASI'!B9</f>
        <v>KATIKUTANA</v>
      </c>
      <c r="C11" s="10" t="str">
        <f>'[1]9. FARMASI'!C9</f>
        <v>UMBU RIRI</v>
      </c>
      <c r="D11" s="11">
        <v>9</v>
      </c>
      <c r="E11" s="11">
        <v>5</v>
      </c>
      <c r="F11" s="11">
        <v>1</v>
      </c>
      <c r="G11" s="11">
        <v>1</v>
      </c>
      <c r="H11" s="12">
        <f t="shared" ref="H11:H20" si="0">D11+E11+F11+G11</f>
        <v>16</v>
      </c>
      <c r="I11" s="11">
        <v>9</v>
      </c>
      <c r="J11" s="13">
        <f t="shared" ref="J11:J20" si="1">I11/D11*100</f>
        <v>100</v>
      </c>
      <c r="K11" s="14">
        <v>5</v>
      </c>
      <c r="L11" s="15">
        <f t="shared" ref="L11:L20" si="2">K11/E11*100</f>
        <v>100</v>
      </c>
      <c r="M11" s="16">
        <v>1</v>
      </c>
      <c r="N11" s="13">
        <f t="shared" ref="N11:N20" si="3">M11/F11*100</f>
        <v>100</v>
      </c>
      <c r="O11" s="17">
        <v>1</v>
      </c>
      <c r="P11" s="15">
        <f t="shared" ref="P11:P20" si="4">O11/G11*100</f>
        <v>100</v>
      </c>
      <c r="Q11" s="18">
        <f t="shared" ref="Q11:Q20" si="5">SUM(I11,K11,M11,O11)</f>
        <v>16</v>
      </c>
      <c r="R11" s="15">
        <f t="shared" ref="R11:R20" si="6">Q11/H11*100</f>
        <v>100</v>
      </c>
    </row>
    <row r="12" spans="1:18">
      <c r="A12" s="19">
        <v>2</v>
      </c>
      <c r="B12" s="20" t="str">
        <f>'[1]9. FARMASI'!B10</f>
        <v>KATIKUTANA SELATAN</v>
      </c>
      <c r="C12" s="20" t="str">
        <f>'[1]9. FARMASI'!C10</f>
        <v>MALINJAK</v>
      </c>
      <c r="D12" s="11">
        <v>13</v>
      </c>
      <c r="E12" s="11">
        <v>6</v>
      </c>
      <c r="F12" s="11">
        <v>1</v>
      </c>
      <c r="G12" s="11">
        <v>0</v>
      </c>
      <c r="H12" s="12">
        <f t="shared" si="0"/>
        <v>20</v>
      </c>
      <c r="I12" s="11">
        <v>13</v>
      </c>
      <c r="J12" s="13">
        <f t="shared" si="1"/>
        <v>100</v>
      </c>
      <c r="K12" s="14">
        <v>6</v>
      </c>
      <c r="L12" s="15">
        <f t="shared" si="2"/>
        <v>100</v>
      </c>
      <c r="M12" s="21">
        <v>1</v>
      </c>
      <c r="N12" s="13">
        <f t="shared" si="3"/>
        <v>100</v>
      </c>
      <c r="O12" s="17">
        <v>0</v>
      </c>
      <c r="P12" s="15" t="e">
        <f t="shared" si="4"/>
        <v>#DIV/0!</v>
      </c>
      <c r="Q12" s="18">
        <f t="shared" si="5"/>
        <v>20</v>
      </c>
      <c r="R12" s="15">
        <f t="shared" si="6"/>
        <v>100</v>
      </c>
    </row>
    <row r="13" spans="1:18">
      <c r="A13" s="19">
        <v>3</v>
      </c>
      <c r="B13" s="20" t="str">
        <f>'[1]9. FARMASI'!B11</f>
        <v>UMBU RATU NGGAY BARAT</v>
      </c>
      <c r="C13" s="20" t="str">
        <f>'[1]9. FARMASI'!C11</f>
        <v>WAIRASA</v>
      </c>
      <c r="D13" s="11">
        <v>14</v>
      </c>
      <c r="E13" s="11">
        <v>4</v>
      </c>
      <c r="F13" s="11">
        <v>1</v>
      </c>
      <c r="G13" s="11">
        <v>0</v>
      </c>
      <c r="H13" s="12">
        <f t="shared" si="0"/>
        <v>19</v>
      </c>
      <c r="I13" s="11">
        <v>13</v>
      </c>
      <c r="J13" s="13">
        <f t="shared" si="1"/>
        <v>92.857142857142861</v>
      </c>
      <c r="K13" s="14">
        <v>4</v>
      </c>
      <c r="L13" s="15">
        <f t="shared" si="2"/>
        <v>100</v>
      </c>
      <c r="M13" s="21">
        <v>1</v>
      </c>
      <c r="N13" s="13">
        <f t="shared" si="3"/>
        <v>100</v>
      </c>
      <c r="O13" s="17">
        <v>0</v>
      </c>
      <c r="P13" s="15" t="e">
        <f t="shared" si="4"/>
        <v>#DIV/0!</v>
      </c>
      <c r="Q13" s="18">
        <f t="shared" si="5"/>
        <v>18</v>
      </c>
      <c r="R13" s="15">
        <f t="shared" si="6"/>
        <v>94.73684210526315</v>
      </c>
    </row>
    <row r="14" spans="1:18">
      <c r="A14" s="19">
        <v>4</v>
      </c>
      <c r="B14" s="20">
        <f>'[1]9. FARMASI'!B12</f>
        <v>0</v>
      </c>
      <c r="C14" s="20" t="str">
        <f>'[1]9. FARMASI'!C12</f>
        <v>LAWONDA</v>
      </c>
      <c r="D14" s="11">
        <v>13</v>
      </c>
      <c r="E14" s="11">
        <v>3</v>
      </c>
      <c r="F14" s="11">
        <v>1</v>
      </c>
      <c r="G14" s="11">
        <v>0</v>
      </c>
      <c r="H14" s="12">
        <f t="shared" si="0"/>
        <v>17</v>
      </c>
      <c r="I14" s="11">
        <v>13</v>
      </c>
      <c r="J14" s="13">
        <f t="shared" si="1"/>
        <v>100</v>
      </c>
      <c r="K14" s="14">
        <v>3</v>
      </c>
      <c r="L14" s="15">
        <f t="shared" si="2"/>
        <v>100</v>
      </c>
      <c r="M14" s="21">
        <v>1</v>
      </c>
      <c r="N14" s="13">
        <f t="shared" si="3"/>
        <v>100</v>
      </c>
      <c r="O14" s="17">
        <v>0</v>
      </c>
      <c r="P14" s="15" t="e">
        <f t="shared" si="4"/>
        <v>#DIV/0!</v>
      </c>
      <c r="Q14" s="18">
        <f t="shared" si="5"/>
        <v>17</v>
      </c>
      <c r="R14" s="15">
        <f t="shared" si="6"/>
        <v>100</v>
      </c>
    </row>
    <row r="15" spans="1:18">
      <c r="A15" s="19">
        <v>5</v>
      </c>
      <c r="B15" s="20" t="str">
        <f>'[1]9. FARMASI'!B13</f>
        <v>UMBU RATU NGGAY TENGAH</v>
      </c>
      <c r="C15" s="20" t="str">
        <f>'[1]9. FARMASI'!C13</f>
        <v>MARADESA</v>
      </c>
      <c r="D15" s="11">
        <v>8</v>
      </c>
      <c r="E15" s="11">
        <v>3</v>
      </c>
      <c r="F15" s="11">
        <v>1</v>
      </c>
      <c r="G15" s="11">
        <v>0</v>
      </c>
      <c r="H15" s="12">
        <f t="shared" si="0"/>
        <v>12</v>
      </c>
      <c r="I15" s="11">
        <v>8</v>
      </c>
      <c r="J15" s="13">
        <f t="shared" si="1"/>
        <v>100</v>
      </c>
      <c r="K15" s="14">
        <v>3</v>
      </c>
      <c r="L15" s="15">
        <f t="shared" si="2"/>
        <v>100</v>
      </c>
      <c r="M15" s="21">
        <v>1</v>
      </c>
      <c r="N15" s="13">
        <f t="shared" si="3"/>
        <v>100</v>
      </c>
      <c r="O15" s="17"/>
      <c r="P15" s="15" t="e">
        <f t="shared" si="4"/>
        <v>#DIV/0!</v>
      </c>
      <c r="Q15" s="18">
        <f t="shared" si="5"/>
        <v>12</v>
      </c>
      <c r="R15" s="15">
        <f t="shared" si="6"/>
        <v>100</v>
      </c>
    </row>
    <row r="16" spans="1:18">
      <c r="A16" s="19">
        <v>6</v>
      </c>
      <c r="B16" s="20" t="str">
        <f>'[1]9. FARMASI'!B14</f>
        <v>UMBU RATU NGGAY</v>
      </c>
      <c r="C16" s="20" t="str">
        <f>'[1]9. FARMASI'!C14</f>
        <v>LENDIWACU</v>
      </c>
      <c r="D16" s="11">
        <v>8</v>
      </c>
      <c r="E16" s="11">
        <v>3</v>
      </c>
      <c r="F16" s="11">
        <v>1</v>
      </c>
      <c r="G16" s="11">
        <v>0</v>
      </c>
      <c r="H16" s="12">
        <f t="shared" si="0"/>
        <v>12</v>
      </c>
      <c r="I16" s="11">
        <v>5</v>
      </c>
      <c r="J16" s="13">
        <f t="shared" si="1"/>
        <v>62.5</v>
      </c>
      <c r="K16" s="14">
        <v>0</v>
      </c>
      <c r="L16" s="15">
        <f t="shared" si="2"/>
        <v>0</v>
      </c>
      <c r="M16" s="21">
        <v>1</v>
      </c>
      <c r="N16" s="13">
        <f t="shared" si="3"/>
        <v>100</v>
      </c>
      <c r="O16" s="17">
        <v>0</v>
      </c>
      <c r="P16" s="15" t="e">
        <f t="shared" si="4"/>
        <v>#DIV/0!</v>
      </c>
      <c r="Q16" s="18">
        <f t="shared" si="5"/>
        <v>6</v>
      </c>
      <c r="R16" s="15">
        <f t="shared" si="6"/>
        <v>50</v>
      </c>
    </row>
    <row r="17" spans="1:18">
      <c r="A17" s="19">
        <v>7</v>
      </c>
      <c r="B17" s="20">
        <f>'[1]9. FARMASI'!B15</f>
        <v>0</v>
      </c>
      <c r="C17" s="20" t="str">
        <f>'[1]9. FARMASI'!C15</f>
        <v>PAHAR</v>
      </c>
      <c r="D17" s="11">
        <v>5</v>
      </c>
      <c r="E17" s="11">
        <v>2</v>
      </c>
      <c r="F17" s="11">
        <v>1</v>
      </c>
      <c r="G17" s="11">
        <v>0</v>
      </c>
      <c r="H17" s="12">
        <f t="shared" si="0"/>
        <v>8</v>
      </c>
      <c r="I17" s="11">
        <v>4</v>
      </c>
      <c r="J17" s="13">
        <f t="shared" si="1"/>
        <v>80</v>
      </c>
      <c r="K17" s="14">
        <v>1</v>
      </c>
      <c r="L17" s="15">
        <f t="shared" si="2"/>
        <v>50</v>
      </c>
      <c r="M17" s="21">
        <v>1</v>
      </c>
      <c r="N17" s="13">
        <f t="shared" si="3"/>
        <v>100</v>
      </c>
      <c r="O17" s="17">
        <v>0</v>
      </c>
      <c r="P17" s="15" t="e">
        <f t="shared" si="4"/>
        <v>#DIV/0!</v>
      </c>
      <c r="Q17" s="18">
        <f t="shared" si="5"/>
        <v>6</v>
      </c>
      <c r="R17" s="15">
        <f t="shared" si="6"/>
        <v>75</v>
      </c>
    </row>
    <row r="18" spans="1:18">
      <c r="A18" s="19">
        <v>8</v>
      </c>
      <c r="B18" s="20">
        <f>'[1]9. FARMASI'!B16</f>
        <v>0</v>
      </c>
      <c r="C18" s="20" t="str">
        <f>'[1]9. FARMASI'!C16</f>
        <v>TANAMBANAS</v>
      </c>
      <c r="D18" s="11">
        <v>6</v>
      </c>
      <c r="E18" s="11">
        <v>2</v>
      </c>
      <c r="F18" s="11">
        <v>1</v>
      </c>
      <c r="G18" s="11">
        <v>0</v>
      </c>
      <c r="H18" s="12">
        <f t="shared" si="0"/>
        <v>9</v>
      </c>
      <c r="I18" s="11">
        <v>3</v>
      </c>
      <c r="J18" s="13">
        <f t="shared" si="1"/>
        <v>50</v>
      </c>
      <c r="K18" s="14">
        <v>1</v>
      </c>
      <c r="L18" s="15">
        <f t="shared" si="2"/>
        <v>50</v>
      </c>
      <c r="M18" s="21">
        <v>0</v>
      </c>
      <c r="N18" s="13">
        <f t="shared" si="3"/>
        <v>0</v>
      </c>
      <c r="O18" s="17">
        <v>0</v>
      </c>
      <c r="P18" s="15" t="e">
        <f t="shared" si="4"/>
        <v>#DIV/0!</v>
      </c>
      <c r="Q18" s="18">
        <f t="shared" si="5"/>
        <v>4</v>
      </c>
      <c r="R18" s="15">
        <f t="shared" si="6"/>
        <v>44.444444444444443</v>
      </c>
    </row>
    <row r="19" spans="1:18">
      <c r="A19" s="19">
        <v>9</v>
      </c>
      <c r="B19" s="20" t="str">
        <f>'[1]9. FARMASI'!B17</f>
        <v>MAMBORO</v>
      </c>
      <c r="C19" s="20" t="str">
        <f>'[1]9. FARMASI'!C17</f>
        <v>MANANGA</v>
      </c>
      <c r="D19" s="11">
        <v>14</v>
      </c>
      <c r="E19" s="11">
        <v>6</v>
      </c>
      <c r="F19" s="11">
        <v>1</v>
      </c>
      <c r="G19" s="11">
        <v>0</v>
      </c>
      <c r="H19" s="12">
        <f t="shared" si="0"/>
        <v>21</v>
      </c>
      <c r="I19" s="11">
        <v>14</v>
      </c>
      <c r="J19" s="13">
        <f t="shared" si="1"/>
        <v>100</v>
      </c>
      <c r="K19" s="14">
        <v>6</v>
      </c>
      <c r="L19" s="15">
        <f t="shared" si="2"/>
        <v>100</v>
      </c>
      <c r="M19" s="21">
        <v>1</v>
      </c>
      <c r="N19" s="13">
        <f t="shared" si="3"/>
        <v>100</v>
      </c>
      <c r="O19" s="17">
        <v>0</v>
      </c>
      <c r="P19" s="15" t="e">
        <f t="shared" si="4"/>
        <v>#DIV/0!</v>
      </c>
      <c r="Q19" s="18">
        <f t="shared" si="5"/>
        <v>21</v>
      </c>
      <c r="R19" s="15">
        <f t="shared" si="6"/>
        <v>100</v>
      </c>
    </row>
    <row r="20" spans="1:18">
      <c r="A20" s="19">
        <v>10</v>
      </c>
      <c r="B20" s="20">
        <f>'[1]9. FARMASI'!B18</f>
        <v>0</v>
      </c>
      <c r="C20" s="20" t="str">
        <f>'[1]9. FARMASI'!C18</f>
        <v>WEELURI</v>
      </c>
      <c r="D20" s="11">
        <v>7</v>
      </c>
      <c r="E20" s="11">
        <v>2</v>
      </c>
      <c r="F20" s="11">
        <v>1</v>
      </c>
      <c r="G20" s="11">
        <v>0</v>
      </c>
      <c r="H20" s="12">
        <f t="shared" si="0"/>
        <v>10</v>
      </c>
      <c r="I20" s="11">
        <v>7</v>
      </c>
      <c r="J20" s="13">
        <f t="shared" si="1"/>
        <v>100</v>
      </c>
      <c r="K20" s="14">
        <v>2</v>
      </c>
      <c r="L20" s="15">
        <f t="shared" si="2"/>
        <v>100</v>
      </c>
      <c r="M20" s="21">
        <v>1</v>
      </c>
      <c r="N20" s="13">
        <f t="shared" si="3"/>
        <v>100</v>
      </c>
      <c r="O20" s="17">
        <v>0</v>
      </c>
      <c r="P20" s="15" t="e">
        <f t="shared" si="4"/>
        <v>#DIV/0!</v>
      </c>
      <c r="Q20" s="18">
        <f t="shared" si="5"/>
        <v>10</v>
      </c>
      <c r="R20" s="15">
        <f t="shared" si="6"/>
        <v>100</v>
      </c>
    </row>
    <row r="21" spans="1:18">
      <c r="A21" s="22"/>
      <c r="B21" s="22"/>
      <c r="C21" s="22"/>
      <c r="D21" s="23"/>
      <c r="E21" s="23"/>
      <c r="F21" s="24"/>
      <c r="G21" s="23"/>
      <c r="H21" s="12"/>
      <c r="I21" s="23"/>
      <c r="J21" s="25"/>
      <c r="K21" s="26"/>
      <c r="L21" s="25"/>
      <c r="M21" s="27"/>
      <c r="N21" s="25"/>
      <c r="O21" s="28"/>
      <c r="P21" s="25"/>
      <c r="Q21" s="28"/>
      <c r="R21" s="29"/>
    </row>
    <row r="22" spans="1:18" ht="16.5" thickBot="1">
      <c r="A22" s="30" t="s">
        <v>13</v>
      </c>
      <c r="B22" s="31"/>
      <c r="C22" s="32"/>
      <c r="D22" s="33">
        <f t="shared" ref="D22:I22" si="7">SUM(D11:D21)</f>
        <v>97</v>
      </c>
      <c r="E22" s="33">
        <f t="shared" si="7"/>
        <v>36</v>
      </c>
      <c r="F22" s="33">
        <f t="shared" si="7"/>
        <v>10</v>
      </c>
      <c r="G22" s="33">
        <f t="shared" si="7"/>
        <v>1</v>
      </c>
      <c r="H22" s="33">
        <f t="shared" si="7"/>
        <v>144</v>
      </c>
      <c r="I22" s="33">
        <f t="shared" si="7"/>
        <v>89</v>
      </c>
      <c r="J22" s="34">
        <f>I22/D22*100</f>
        <v>91.75257731958763</v>
      </c>
      <c r="K22" s="33">
        <f>SUM(K11:K21)</f>
        <v>31</v>
      </c>
      <c r="L22" s="32">
        <f>K22/E22*100</f>
        <v>86.111111111111114</v>
      </c>
      <c r="M22" s="33">
        <f>SUM(M11:M21)</f>
        <v>9</v>
      </c>
      <c r="N22" s="35">
        <f>M22/F22*100</f>
        <v>90</v>
      </c>
      <c r="O22" s="33">
        <f>SUM(O11:O21)</f>
        <v>1</v>
      </c>
      <c r="P22" s="32">
        <f>O22/G22*100</f>
        <v>100</v>
      </c>
      <c r="Q22" s="33">
        <f>SUM(Q11:Q21)</f>
        <v>130</v>
      </c>
      <c r="R22" s="32">
        <f>Q22/H22*100</f>
        <v>90.277777777777786</v>
      </c>
    </row>
    <row r="23" spans="1:18">
      <c r="A23" s="3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37" t="s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16">
    <mergeCell ref="A2:R2"/>
    <mergeCell ref="A6:A9"/>
    <mergeCell ref="B6:B9"/>
    <mergeCell ref="C6:C9"/>
    <mergeCell ref="D6:H6"/>
    <mergeCell ref="I6:R6"/>
    <mergeCell ref="D7:E8"/>
    <mergeCell ref="F7:F9"/>
    <mergeCell ref="G7:G9"/>
    <mergeCell ref="H7:H9"/>
    <mergeCell ref="I7:L7"/>
    <mergeCell ref="M7:N8"/>
    <mergeCell ref="O7:P8"/>
    <mergeCell ref="Q7:R8"/>
    <mergeCell ref="I8:J8"/>
    <mergeCell ref="K8:L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2025-06-26T04:56:49Z</dcterms:created>
  <dcterms:modified xsi:type="dcterms:W3CDTF">2025-06-30T05:01:00Z</dcterms:modified>
</cp:coreProperties>
</file>