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G15" i="1" l="1"/>
  <c r="H15" i="1" s="1"/>
  <c r="H14" i="1"/>
  <c r="H13" i="1"/>
  <c r="H12" i="1"/>
  <c r="C12" i="1"/>
  <c r="C15" i="1" s="1"/>
  <c r="G10" i="1"/>
  <c r="G16" i="1" s="1"/>
  <c r="H16" i="1" s="1"/>
  <c r="C10" i="1"/>
  <c r="H9" i="1"/>
  <c r="H8" i="1"/>
  <c r="H10" i="1" l="1"/>
</calcChain>
</file>

<file path=xl/sharedStrings.xml><?xml version="1.0" encoding="utf-8"?>
<sst xmlns="http://schemas.openxmlformats.org/spreadsheetml/2006/main" count="26" uniqueCount="20">
  <si>
    <t>CAKUPAN ASURANSI KESEHATAN TAHUN 2023</t>
  </si>
  <si>
    <t>CAKUPAN ASURANSI KESEHATAN TAHUN 2024</t>
  </si>
  <si>
    <t xml:space="preserve">CAKUPAN ASURANSI KESEHATAN TAHUN 2025 </t>
  </si>
  <si>
    <t>NO</t>
  </si>
  <si>
    <t>JENIS KEPESERTAAN</t>
  </si>
  <si>
    <t xml:space="preserve">PESERTA JAMINAN KESEHATAN </t>
  </si>
  <si>
    <t>JUMLAH</t>
  </si>
  <si>
    <t>PERSEN (%)</t>
  </si>
  <si>
    <t>PENERIMA BANTUAN IURAN (PBI)</t>
  </si>
  <si>
    <t>PBI APBN</t>
  </si>
  <si>
    <t>PBI APBD</t>
  </si>
  <si>
    <t>SUB JUMLAH PBI</t>
  </si>
  <si>
    <t>NON PBI</t>
  </si>
  <si>
    <t>Pekerja Penerima Upah (PPU)</t>
  </si>
  <si>
    <t>Pekerja Bukan Penerima Upah (PBPU)/mandiri</t>
  </si>
  <si>
    <t>Bukan Pekerja (BP)</t>
  </si>
  <si>
    <t>SUB JUMLAH NON PBI</t>
  </si>
  <si>
    <t xml:space="preserve">JUMLAH (KAB/KOTA) </t>
  </si>
  <si>
    <t>Sumber: Dinas Kesehatan Kabupaten Sumba Tengah</t>
  </si>
  <si>
    <t xml:space="preserve">JUMLAH PENDUDUK YANG TERCAKUP ASURANSI KESEHATAN/SESTIM KESEHATAN MASYARAKAT DI KABUPATEN SUMBA TENGAH TAHUN 2023 SAMPAI DENGAN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</si>
</sst>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#,##0.0_);\(#,##0.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7" fontId="8" fillId="0" borderId="1" xfId="2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37" fontId="7" fillId="0" borderId="1" xfId="0" applyNumberFormat="1" applyFont="1" applyBorder="1" applyAlignment="1">
      <alignment horizontal="center" vertical="center"/>
    </xf>
    <xf numFmtId="166" fontId="7" fillId="0" borderId="1" xfId="0" applyNumberFormat="1" applyFont="1" applyBorder="1" applyAlignment="1">
      <alignment horizontal="center" vertical="center"/>
    </xf>
    <xf numFmtId="37" fontId="9" fillId="3" borderId="1" xfId="2" applyNumberFormat="1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center" vertical="center"/>
    </xf>
    <xf numFmtId="37" fontId="6" fillId="3" borderId="1" xfId="0" applyNumberFormat="1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5" fontId="6" fillId="2" borderId="1" xfId="1" applyNumberFormat="1" applyFont="1" applyFill="1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Comma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ENCANAAN%202026\PROFIL%202025\0.%20Lampiran%20Juknis%20Profil%20Kesehatan%20Tahun%202025_REKAP%20PKMRS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. KEPENDUDUKAN"/>
      <sheetName val="2. KEPENDUDUKAN"/>
      <sheetName val="3. KEPENDUDUKAN"/>
      <sheetName val="4. YANKES"/>
      <sheetName val="5. YANKES"/>
      <sheetName val="6. RSUD"/>
      <sheetName val="7. RSUD"/>
      <sheetName val="8. RSUD"/>
      <sheetName val="9. RSUD"/>
      <sheetName val="10. RSUD"/>
      <sheetName val="11. FARMASI"/>
      <sheetName val="12. PROMKES"/>
      <sheetName val="13. SDMK"/>
      <sheetName val="14. SDMK"/>
      <sheetName val="15. SDMK"/>
      <sheetName val="16. SDMK"/>
      <sheetName val="17. SDMK"/>
      <sheetName val="18. SDMK"/>
      <sheetName val="19. YANKES"/>
      <sheetName val="20. PERENCANAAN"/>
      <sheetName val="21. KIA"/>
      <sheetName val="22. KIA"/>
      <sheetName val="23. KIA"/>
      <sheetName val="24. KIA"/>
      <sheetName val="25. KIA"/>
      <sheetName val="26. KIA"/>
      <sheetName val="27. KIA"/>
      <sheetName val="28. KIA"/>
      <sheetName val="29. KB"/>
      <sheetName val="30. KB"/>
      <sheetName val="31. KB"/>
      <sheetName val="32. KIA"/>
      <sheetName val="33. KIA"/>
      <sheetName val="34. KIA"/>
      <sheetName val="35. KIA"/>
      <sheetName val="36. KIA"/>
      <sheetName val="37. KIA"/>
      <sheetName val="38. KIA"/>
      <sheetName val="39. KIA"/>
      <sheetName val="40. KIA"/>
      <sheetName val="41. IMUNISASI"/>
      <sheetName val="42. IMUNISASI"/>
      <sheetName val="43. IMUNISASI"/>
      <sheetName val="44. IMUNISASI"/>
      <sheetName val="45.IMUNISASI"/>
      <sheetName val="46. GIZI"/>
      <sheetName val="47. GIZI"/>
      <sheetName val="48. GIZI"/>
      <sheetName val="49. GIZI"/>
      <sheetName val="50. KESGA.P2"/>
      <sheetName val="51. IMUNISASI"/>
      <sheetName val="52. KESGA"/>
      <sheetName val="53. KESGA"/>
      <sheetName val="54. U. PRODUKTIF"/>
      <sheetName val="55. U. PRODUKTIF"/>
      <sheetName val="56. U. LANJUT"/>
      <sheetName val="57. KESGA"/>
      <sheetName val="58. KIA"/>
      <sheetName val="59. TUBERKULOSIS"/>
      <sheetName val="60. TUBERKULOSIS"/>
      <sheetName val="61. PNEUMONIA"/>
      <sheetName val="62. HIV"/>
      <sheetName val="63. HIV"/>
      <sheetName val="64. DIARE"/>
      <sheetName val="65. HEPATITIS"/>
      <sheetName val="66. HBsAg"/>
      <sheetName val="67. KUSTA"/>
      <sheetName val="68. KUSTA"/>
      <sheetName val="69. KUSTA"/>
      <sheetName val="70. KUSTA"/>
      <sheetName val="71. AFP"/>
      <sheetName val="72. PD3I"/>
      <sheetName val="73. KLB"/>
      <sheetName val="74. KLB"/>
      <sheetName val="75. DBD"/>
      <sheetName val="76. MALARIA"/>
      <sheetName val="77. FILARIASIS"/>
      <sheetName val="78. HIPERTENSI"/>
      <sheetName val="79. DM"/>
      <sheetName val="80. IVA"/>
      <sheetName val="81. ODGJ"/>
      <sheetName val="82. KESLING"/>
      <sheetName val="83. KESLING"/>
      <sheetName val="84. KESLING"/>
      <sheetName val="85. KESLING"/>
      <sheetName val="86. KESLING"/>
      <sheetName val="87. KESLING"/>
      <sheetName val="88.KESLING"/>
    </sheetNames>
    <sheetDataSet>
      <sheetData sheetId="0" refreshError="1"/>
      <sheetData sheetId="1" refreshError="1"/>
      <sheetData sheetId="2" refreshError="1">
        <row r="28">
          <cell r="E28">
            <v>91531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0" zoomScaleNormal="80" workbookViewId="0">
      <selection activeCell="A4" sqref="A4:H16"/>
    </sheetView>
  </sheetViews>
  <sheetFormatPr defaultRowHeight="15" x14ac:dyDescent="0.25"/>
  <cols>
    <col min="1" max="1" width="4.42578125" customWidth="1"/>
    <col min="2" max="2" width="36.85546875" customWidth="1"/>
    <col min="3" max="3" width="10.5703125" customWidth="1"/>
    <col min="4" max="4" width="13.42578125" customWidth="1"/>
    <col min="5" max="5" width="9.42578125" customWidth="1"/>
    <col min="6" max="6" width="12.140625" customWidth="1"/>
    <col min="7" max="7" width="10.140625" customWidth="1"/>
    <col min="8" max="8" width="12.140625" customWidth="1"/>
  </cols>
  <sheetData>
    <row r="1" spans="1:8" ht="29.25" customHeight="1" x14ac:dyDescent="0.25">
      <c r="A1" s="25" t="s">
        <v>19</v>
      </c>
      <c r="B1" s="25"/>
      <c r="C1" s="25"/>
      <c r="D1" s="25"/>
      <c r="E1" s="25"/>
      <c r="F1" s="25"/>
      <c r="G1" s="25"/>
      <c r="H1" s="25"/>
    </row>
    <row r="2" spans="1:8" ht="18" customHeight="1" x14ac:dyDescent="0.25">
      <c r="A2" s="25"/>
      <c r="B2" s="25"/>
      <c r="C2" s="25"/>
      <c r="D2" s="25"/>
      <c r="E2" s="25"/>
      <c r="F2" s="25"/>
      <c r="G2" s="25"/>
      <c r="H2" s="25"/>
    </row>
    <row r="3" spans="1:8" ht="15.75" x14ac:dyDescent="0.25">
      <c r="A3" s="26"/>
      <c r="B3" s="26"/>
      <c r="C3" s="26"/>
      <c r="D3" s="26"/>
      <c r="E3" s="26"/>
      <c r="F3" s="26"/>
      <c r="G3" s="26"/>
      <c r="H3" s="26"/>
    </row>
    <row r="4" spans="1:8" ht="53.25" customHeight="1" x14ac:dyDescent="0.25">
      <c r="A4" s="27" t="s">
        <v>3</v>
      </c>
      <c r="B4" s="27" t="s">
        <v>4</v>
      </c>
      <c r="C4" s="27" t="s">
        <v>0</v>
      </c>
      <c r="D4" s="27"/>
      <c r="E4" s="27" t="s">
        <v>1</v>
      </c>
      <c r="F4" s="27"/>
      <c r="G4" s="27" t="s">
        <v>2</v>
      </c>
      <c r="H4" s="27"/>
    </row>
    <row r="5" spans="1:8" ht="29.25" customHeight="1" x14ac:dyDescent="0.25">
      <c r="A5" s="27"/>
      <c r="B5" s="27"/>
      <c r="C5" s="27" t="s">
        <v>5</v>
      </c>
      <c r="D5" s="27"/>
      <c r="E5" s="27" t="s">
        <v>5</v>
      </c>
      <c r="F5" s="27"/>
      <c r="G5" s="27" t="s">
        <v>5</v>
      </c>
      <c r="H5" s="27"/>
    </row>
    <row r="6" spans="1:8" ht="19.5" customHeight="1" x14ac:dyDescent="0.25">
      <c r="A6" s="27"/>
      <c r="B6" s="27"/>
      <c r="C6" s="20" t="s">
        <v>6</v>
      </c>
      <c r="D6" s="20" t="s">
        <v>7</v>
      </c>
      <c r="E6" s="20" t="s">
        <v>6</v>
      </c>
      <c r="F6" s="20" t="s">
        <v>7</v>
      </c>
      <c r="G6" s="20" t="s">
        <v>6</v>
      </c>
      <c r="H6" s="20" t="s">
        <v>7</v>
      </c>
    </row>
    <row r="7" spans="1:8" x14ac:dyDescent="0.25">
      <c r="A7" s="24" t="s">
        <v>8</v>
      </c>
      <c r="B7" s="24"/>
      <c r="C7" s="4"/>
      <c r="D7" s="4"/>
      <c r="E7" s="21"/>
      <c r="F7" s="4"/>
      <c r="G7" s="4"/>
      <c r="H7" s="4"/>
    </row>
    <row r="8" spans="1:8" x14ac:dyDescent="0.25">
      <c r="A8" s="4">
        <v>1</v>
      </c>
      <c r="B8" s="5" t="s">
        <v>9</v>
      </c>
      <c r="C8" s="6">
        <v>63352</v>
      </c>
      <c r="D8" s="7">
        <v>70.065694883762092</v>
      </c>
      <c r="E8" s="8">
        <v>63352</v>
      </c>
      <c r="F8" s="7">
        <v>70.065694883762092</v>
      </c>
      <c r="G8" s="9">
        <v>66698</v>
      </c>
      <c r="H8" s="10">
        <f>G8/'[1]2. KEPENDUDUKAN'!$E$28*100</f>
        <v>72.869301111098977</v>
      </c>
    </row>
    <row r="9" spans="1:8" x14ac:dyDescent="0.25">
      <c r="A9" s="4">
        <v>2</v>
      </c>
      <c r="B9" s="5" t="s">
        <v>10</v>
      </c>
      <c r="C9" s="6">
        <v>15990</v>
      </c>
      <c r="D9" s="7">
        <v>18.383507708642085</v>
      </c>
      <c r="E9" s="8">
        <v>16622</v>
      </c>
      <c r="F9" s="7">
        <v>18.383507708642085</v>
      </c>
      <c r="G9" s="9">
        <v>10165</v>
      </c>
      <c r="H9" s="10">
        <f>G9/'[1]2. KEPENDUDUKAN'!$E$28*100</f>
        <v>11.1055270891829</v>
      </c>
    </row>
    <row r="10" spans="1:8" x14ac:dyDescent="0.25">
      <c r="A10" s="22" t="s">
        <v>11</v>
      </c>
      <c r="B10" s="22"/>
      <c r="C10" s="11">
        <f>SUM(C8:C9)</f>
        <v>79342</v>
      </c>
      <c r="D10" s="12">
        <v>88.449202592404163</v>
      </c>
      <c r="E10" s="13">
        <v>79974</v>
      </c>
      <c r="F10" s="12">
        <v>88.449202592404163</v>
      </c>
      <c r="G10" s="14">
        <f>SUM(G8:G9)</f>
        <v>76863</v>
      </c>
      <c r="H10" s="15">
        <f>G10/'[1]2. KEPENDUDUKAN'!$E$28*100</f>
        <v>83.974828200281877</v>
      </c>
    </row>
    <row r="11" spans="1:8" x14ac:dyDescent="0.25">
      <c r="A11" s="24" t="s">
        <v>12</v>
      </c>
      <c r="B11" s="24"/>
      <c r="C11" s="21"/>
      <c r="D11" s="21"/>
      <c r="E11" s="21"/>
      <c r="F11" s="7"/>
      <c r="G11" s="21"/>
      <c r="H11" s="21"/>
    </row>
    <row r="12" spans="1:8" x14ac:dyDescent="0.25">
      <c r="A12" s="4">
        <v>1</v>
      </c>
      <c r="B12" s="5" t="s">
        <v>13</v>
      </c>
      <c r="C12" s="6">
        <f>2118+12754</f>
        <v>14872</v>
      </c>
      <c r="D12" s="7">
        <v>18.015218208763741</v>
      </c>
      <c r="E12" s="8">
        <v>16289</v>
      </c>
      <c r="F12" s="7">
        <v>18.015218208763741</v>
      </c>
      <c r="G12" s="9">
        <v>16153</v>
      </c>
      <c r="H12" s="10">
        <f>G12/'[1]2. KEPENDUDUKAN'!$E$28*100</f>
        <v>17.647572953425616</v>
      </c>
    </row>
    <row r="13" spans="1:8" x14ac:dyDescent="0.25">
      <c r="A13" s="4">
        <v>2</v>
      </c>
      <c r="B13" s="5" t="s">
        <v>14</v>
      </c>
      <c r="C13" s="6">
        <v>432</v>
      </c>
      <c r="D13" s="7">
        <v>0.61270985865646221</v>
      </c>
      <c r="E13" s="8">
        <v>554</v>
      </c>
      <c r="F13" s="7">
        <v>0.61270985865646221</v>
      </c>
      <c r="G13" s="9">
        <v>494</v>
      </c>
      <c r="H13" s="10">
        <f>G13/'[1]2. KEPENDUDUKAN'!$E$28*100</f>
        <v>0.53970785853972969</v>
      </c>
    </row>
    <row r="14" spans="1:8" x14ac:dyDescent="0.25">
      <c r="A14" s="4">
        <v>3</v>
      </c>
      <c r="B14" s="5" t="s">
        <v>15</v>
      </c>
      <c r="C14" s="6">
        <v>1221</v>
      </c>
      <c r="D14" s="7">
        <v>1.3526067818354752</v>
      </c>
      <c r="E14" s="8">
        <v>1223</v>
      </c>
      <c r="F14" s="7">
        <v>1.3526067818354752</v>
      </c>
      <c r="G14" s="9">
        <v>1275</v>
      </c>
      <c r="H14" s="10">
        <f>G14/'[1]2. KEPENDUDUKAN'!$E$28*100</f>
        <v>1.3929706875266303</v>
      </c>
    </row>
    <row r="15" spans="1:8" x14ac:dyDescent="0.25">
      <c r="A15" s="22" t="s">
        <v>16</v>
      </c>
      <c r="B15" s="22"/>
      <c r="C15" s="11">
        <f>SUM(C12:C14)</f>
        <v>16525</v>
      </c>
      <c r="D15" s="12">
        <v>19.98053484925568</v>
      </c>
      <c r="E15" s="13">
        <v>18066</v>
      </c>
      <c r="F15" s="12">
        <v>19.98053484925568</v>
      </c>
      <c r="G15" s="14">
        <f>SUM(G12:G14)</f>
        <v>17922</v>
      </c>
      <c r="H15" s="15">
        <f>G15/'[1]2. KEPENDUDUKAN'!$E$28*100</f>
        <v>19.580251499491975</v>
      </c>
    </row>
    <row r="16" spans="1:8" x14ac:dyDescent="0.25">
      <c r="A16" s="23" t="s">
        <v>17</v>
      </c>
      <c r="B16" s="23"/>
      <c r="C16" s="16">
        <f>C10+C15</f>
        <v>95867</v>
      </c>
      <c r="D16" s="17">
        <v>108.42973744165985</v>
      </c>
      <c r="E16" s="16">
        <v>98040</v>
      </c>
      <c r="F16" s="17">
        <v>108.42973744165985</v>
      </c>
      <c r="G16" s="18">
        <f>SUM(G10,G15)</f>
        <v>94785</v>
      </c>
      <c r="H16" s="19">
        <f>G16/'[1]2. KEPENDUDUKAN'!$E$28*100</f>
        <v>103.55507969977384</v>
      </c>
    </row>
    <row r="17" spans="1:8" x14ac:dyDescent="0.25">
      <c r="A17" s="1"/>
      <c r="B17" s="3" t="s">
        <v>18</v>
      </c>
      <c r="C17" s="1"/>
      <c r="D17" s="1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mergeCells count="17">
    <mergeCell ref="A4:A6"/>
    <mergeCell ref="B4:B6"/>
    <mergeCell ref="A3:D3"/>
    <mergeCell ref="E3:F3"/>
    <mergeCell ref="G3:H3"/>
    <mergeCell ref="C5:D5"/>
    <mergeCell ref="E5:F5"/>
    <mergeCell ref="G5:H5"/>
    <mergeCell ref="C4:D4"/>
    <mergeCell ref="E4:F4"/>
    <mergeCell ref="G4:H4"/>
    <mergeCell ref="A1:H2"/>
    <mergeCell ref="A10:B10"/>
    <mergeCell ref="A16:B16"/>
    <mergeCell ref="A15:B15"/>
    <mergeCell ref="A7:B7"/>
    <mergeCell ref="A11:B1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2026-04-27T01:10:52Z</dcterms:modified>
</cp:coreProperties>
</file>